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共有ドライブ\3部_次世代DER\R5年度次世代DER事業\R5年度DERアグリ事業\200_情報発信・外部公開\17_申請書様式\"/>
    </mc:Choice>
  </mc:AlternateContent>
  <xr:revisionPtr revIDLastSave="0" documentId="13_ncr:1_{B77DE459-8160-4987-98B6-40D2B1EDEB6F}" xr6:coauthVersionLast="47" xr6:coauthVersionMax="47" xr10:uidLastSave="{00000000-0000-0000-0000-000000000000}"/>
  <bookViews>
    <workbookView xWindow="-120" yWindow="-120" windowWidth="29040" windowHeight="15990" tabRatio="864" xr2:uid="{00000000-000D-0000-FFFF-FFFF00000000}"/>
  </bookViews>
  <sheets>
    <sheet name="はじめに" sheetId="43" r:id="rId1"/>
    <sheet name="リスト" sheetId="58" state="hidden" r:id="rId2"/>
    <sheet name="申請者情報入力シート" sheetId="45" r:id="rId3"/>
    <sheet name="No.0_交付申請書リスト（チェック用）" sheetId="33" r:id="rId4"/>
    <sheet name="No.1_交付申請書（1枚目）" sheetId="5" r:id="rId5"/>
    <sheet name="No.1_交付申請書（2枚目）" sheetId="6" r:id="rId6"/>
    <sheet name="No.2_補助事業に要する経費、補助対象経費及び補助金の配分額" sheetId="7" r:id="rId7"/>
    <sheet name="No.3_役員名簿" sheetId="15" r:id="rId8"/>
    <sheet name="No.4_実施体制図" sheetId="38" r:id="rId9"/>
    <sheet name="（記入例）No,4_実施体制図 " sheetId="44" r:id="rId10"/>
    <sheet name="【印刷のみ】No.5‗暴力団排除に関する誓約事項" sheetId="46" r:id="rId11"/>
    <sheet name="No.6_実施計画書" sheetId="8" r:id="rId12"/>
    <sheet name="No.7,8_四半期毎の実証,システム開発スケジュール" sheetId="41" r:id="rId13"/>
    <sheet name="No.9_システム概要書" sheetId="9" r:id="rId14"/>
    <sheet name="No.10-1_新規設備導入予定・実証予定" sheetId="49" r:id="rId15"/>
    <sheet name="【記入例】No.10-1_新規設備導入予定・実証予定" sheetId="62" r:id="rId16"/>
    <sheet name="No.10-2　コンソ全体_新設予定サマリ " sheetId="53" r:id="rId17"/>
    <sheet name="【記入】10-2　コンソ全体_新設予定サマリ" sheetId="64" r:id="rId18"/>
    <sheet name="No.10-2　コンソ全体_制御ポテンシャル" sheetId="50" r:id="rId19"/>
    <sheet name="【記入例】No.10-2　コンソ全体_制御ポテンシャル" sheetId="65" r:id="rId20"/>
    <sheet name="No.11_人件費シート （固定資産計上含まない）" sheetId="34" r:id="rId21"/>
    <sheet name="No.12_実証経費シート " sheetId="35" r:id="rId22"/>
    <sheet name="No.14_機械装置等の導入費シート" sheetId="36" r:id="rId23"/>
    <sheet name="No.15_(根拠資料)人件費シート （固定資産計上分）" sheetId="47" r:id="rId24"/>
    <sheet name="No.17_ポータルアカウント発行依頼書" sheetId="48" r:id="rId25"/>
    <sheet name="R5_健保等級単価一覧表" sheetId="37" state="hidden" r:id="rId26"/>
  </sheets>
  <externalReferences>
    <externalReference r:id="rId27"/>
    <externalReference r:id="rId28"/>
    <externalReference r:id="rId29"/>
  </externalReferences>
  <definedNames>
    <definedName name="_xlnm._FilterDatabase" localSheetId="17" hidden="1">'【記入】10-2　コンソ全体_新設予定サマリ'!#REF!</definedName>
    <definedName name="_xlnm._FilterDatabase" localSheetId="15" hidden="1">'【記入例】No.10-1_新規設備導入予定・実証予定'!$O$33:$O$47</definedName>
    <definedName name="_xlnm._FilterDatabase" localSheetId="19" hidden="1">'【記入例】No.10-2　コンソ全体_制御ポテンシャル'!#REF!</definedName>
    <definedName name="_xlnm._FilterDatabase" localSheetId="14" hidden="1">'No.10-1_新規設備導入予定・実証予定'!$O$33:$O$47</definedName>
    <definedName name="_xlnm._FilterDatabase" localSheetId="16" hidden="1">'No.10-2　コンソ全体_新設予定サマリ '!#REF!</definedName>
    <definedName name="_xlnm._FilterDatabase" localSheetId="18" hidden="1">'No.10-2　コンソ全体_制御ポテンシャル'!#REF!</definedName>
    <definedName name="_xlnm._FilterDatabase" localSheetId="20" hidden="1">'No.11_人件費シート （固定資産計上含まない）'!#REF!</definedName>
    <definedName name="_xlnm._FilterDatabase" localSheetId="21" hidden="1">'No.12_実証経費シート '!$D$9:$BR$25</definedName>
    <definedName name="_xlnm._FilterDatabase" localSheetId="22" hidden="1">No.14_機械装置等の導入費シート!#REF!</definedName>
    <definedName name="_xlnm._FilterDatabase" localSheetId="23" hidden="1">'No.15_(根拠資料)人件費シート （固定資産計上分）'!#REF!</definedName>
    <definedName name="_xlnm.Print_Area" localSheetId="9">'（記入例）No,4_実施体制図 '!$A$1:$G$36</definedName>
    <definedName name="_xlnm.Print_Area" localSheetId="10">'【印刷のみ】No.5‗暴力団排除に関する誓約事項'!$A$1:$M$46</definedName>
    <definedName name="_xlnm.Print_Area" localSheetId="17">'【記入】10-2　コンソ全体_新設予定サマリ'!$A$1:$Z$51</definedName>
    <definedName name="_xlnm.Print_Area" localSheetId="15">'【記入例】No.10-1_新規設備導入予定・実証予定'!$A$1:$BQ$53</definedName>
    <definedName name="_xlnm.Print_Area" localSheetId="19">'【記入例】No.10-2　コンソ全体_制御ポテンシャル'!$A$1:$BQ$74</definedName>
    <definedName name="_xlnm.Print_Area" localSheetId="3">'No.0_交付申請書リスト（チェック用）'!$A$1:$F$27</definedName>
    <definedName name="_xlnm.Print_Area" localSheetId="4">'No.1_交付申請書（1枚目）'!$A$1:$X$31</definedName>
    <definedName name="_xlnm.Print_Area" localSheetId="5">'No.1_交付申請書（2枚目）'!$A$1:$W$21</definedName>
    <definedName name="_xlnm.Print_Area" localSheetId="14">'No.10-1_新規設備導入予定・実証予定'!$A$1:$BQ$53</definedName>
    <definedName name="_xlnm.Print_Area" localSheetId="16">'No.10-2　コンソ全体_新設予定サマリ '!$A$1:$Z$51</definedName>
    <definedName name="_xlnm.Print_Area" localSheetId="18">'No.10-2　コンソ全体_制御ポテンシャル'!$A$1:$BQ$74</definedName>
    <definedName name="_xlnm.Print_Area" localSheetId="20">'No.11_人件費シート （固定資産計上含まない）'!$C$1:$AU$55</definedName>
    <definedName name="_xlnm.Print_Area" localSheetId="21">'No.12_実証経費シート '!$C$1:$BS$39</definedName>
    <definedName name="_xlnm.Print_Area" localSheetId="22">No.14_機械装置等の導入費シート!$C$1:$BL$44</definedName>
    <definedName name="_xlnm.Print_Area" localSheetId="23">'No.15_(根拠資料)人件費シート （固定資産計上分）'!$C$1:$AU$55</definedName>
    <definedName name="_xlnm.Print_Area" localSheetId="24">No.17_ポータルアカウント発行依頼書!$A$1:$L$22</definedName>
    <definedName name="_xlnm.Print_Area" localSheetId="6">'No.2_補助事業に要する経費、補助対象経費及び補助金の配分額'!$A$1:$H$17</definedName>
    <definedName name="_xlnm.Print_Area" localSheetId="7">No.3_役員名簿!$A$1:$AM$51</definedName>
    <definedName name="_xlnm.Print_Area" localSheetId="8">No.4_実施体制図!$A$1:$G$29</definedName>
    <definedName name="_xlnm.Print_Area" localSheetId="11">No.6_実施計画書!$B$1:$AP$61</definedName>
    <definedName name="_xlnm.Print_Area" localSheetId="12">'No.7,8_四半期毎の実証,システム開発スケジュール'!$A$1:$AK$40</definedName>
    <definedName name="_xlnm.Print_Area" localSheetId="13">No.9_システム概要書!$B$1:$AO$54</definedName>
    <definedName name="_xlnm.Print_Area" localSheetId="0">はじめに!$A$1:$N$58</definedName>
    <definedName name="_xlnm.Print_Area" localSheetId="2">申請者情報入力シート!$A$1:$F$38</definedName>
    <definedName name="_xlnm.Print_Titles" localSheetId="11">No.6_実施計画書!$3:$6</definedName>
    <definedName name="アグリゲーションコーディネーター">リスト!$E$3:$E$5</definedName>
    <definedName name="リソースアグリゲーター">リスト!$E$4:$E$5</definedName>
    <definedName name="一般送配電事業者">[1]汎用入力規則リスト!$B$22:$K$22</definedName>
    <definedName name="基盤整備事業者_A事業者">リスト!$E$2:$E$5</definedName>
    <definedName name="口座種別">[1]汎用入力規則リスト!$B$30:$E$30</definedName>
    <definedName name="再生可能エネルギー発電設備の種別">[1]汎用入力規則リスト!$B$20:$F$20</definedName>
    <definedName name="財産名の区分">'[1]3　取得財産等明細表'!$O$9:$O$15</definedName>
    <definedName name="実証協力者">リスト!$E$5</definedName>
    <definedName name="設備費の経費区分">[1]汎用入力規則リスト!$B$3:$B$8</definedName>
    <definedName name="蓄電システムの種別">[1]汎用入力規則リスト!$B$21:$G$21</definedName>
    <definedName name="添付チェック">[1]汎用入力規則リスト!$B$29:$C$29</definedName>
    <definedName name="都道府県コード">[1]【参考】日本標準産業中分類!$D$2:$D$48</definedName>
    <definedName name="分類" localSheetId="10">[2]masta!$B$2:'[2]masta'!$B$5</definedName>
    <definedName name="分類" localSheetId="12">[2]masta!$B$2:'[2]masta'!$B$5</definedName>
    <definedName name="分類">[3]masta!$B$2:'[3]masta'!$B$5</definedName>
    <definedName name="補助率">[1]汎用入力規則リスト!$B$18:$C$18</definedName>
    <definedName name="補助率の分母">[1]汎用入力規則リスト!$B$19</definedName>
    <definedName name="有無チェック">[1]汎用入力規則リスト!$B$1:$C$1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 i="5" l="1"/>
  <c r="D43" i="45"/>
  <c r="V33" i="49"/>
  <c r="V34" i="49"/>
  <c r="V35" i="49"/>
  <c r="V36" i="49"/>
  <c r="V37" i="49"/>
  <c r="V38" i="49"/>
  <c r="V43" i="53"/>
  <c r="V33" i="53"/>
  <c r="V32" i="53"/>
  <c r="V31" i="53"/>
  <c r="V30" i="53"/>
  <c r="V29" i="53"/>
  <c r="V28" i="53"/>
  <c r="V27" i="53"/>
  <c r="V26" i="53"/>
  <c r="V25" i="53"/>
  <c r="V24" i="53"/>
  <c r="V23" i="53"/>
  <c r="V22" i="53"/>
  <c r="V21" i="53"/>
  <c r="V20" i="53"/>
  <c r="V19" i="53"/>
  <c r="V18" i="53"/>
  <c r="V17" i="53"/>
  <c r="V16" i="53"/>
  <c r="V15" i="53"/>
  <c r="V14" i="53"/>
  <c r="V11" i="53"/>
  <c r="V12" i="50"/>
  <c r="V66" i="50" s="1"/>
  <c r="BK66" i="65"/>
  <c r="BH66" i="65"/>
  <c r="BE66" i="65"/>
  <c r="BB66" i="65"/>
  <c r="AY66" i="65"/>
  <c r="AV66" i="65"/>
  <c r="AR66" i="65"/>
  <c r="AN66" i="65"/>
  <c r="AJ66" i="65"/>
  <c r="AF66" i="65"/>
  <c r="AB66" i="65"/>
  <c r="X66" i="65"/>
  <c r="R66" i="65"/>
  <c r="V65" i="65"/>
  <c r="V64" i="65"/>
  <c r="V63" i="65"/>
  <c r="V62" i="65"/>
  <c r="V61" i="65"/>
  <c r="V60" i="65"/>
  <c r="V59" i="65"/>
  <c r="V58" i="65"/>
  <c r="V57" i="65"/>
  <c r="V56" i="65"/>
  <c r="V55" i="65"/>
  <c r="V54" i="65"/>
  <c r="V53" i="65"/>
  <c r="V52" i="65"/>
  <c r="V51" i="65"/>
  <c r="V50" i="65"/>
  <c r="V49" i="65"/>
  <c r="V48" i="65"/>
  <c r="V47" i="65"/>
  <c r="V46" i="65"/>
  <c r="V45" i="65"/>
  <c r="V44" i="65"/>
  <c r="V43" i="65"/>
  <c r="V42" i="65"/>
  <c r="V41" i="65"/>
  <c r="V40" i="65"/>
  <c r="V39" i="65"/>
  <c r="V38" i="65"/>
  <c r="V37" i="65"/>
  <c r="V36" i="65"/>
  <c r="V35" i="65"/>
  <c r="V34" i="65"/>
  <c r="V33" i="65"/>
  <c r="V32" i="65"/>
  <c r="V31" i="65"/>
  <c r="V30" i="65"/>
  <c r="V29" i="65"/>
  <c r="V28" i="65"/>
  <c r="V27" i="65"/>
  <c r="V26" i="65"/>
  <c r="V25" i="65"/>
  <c r="V24" i="65"/>
  <c r="V23" i="65"/>
  <c r="V22" i="65"/>
  <c r="V21" i="65"/>
  <c r="V20" i="65"/>
  <c r="V19" i="65"/>
  <c r="V18" i="65"/>
  <c r="V17" i="65"/>
  <c r="V16" i="65"/>
  <c r="V15" i="65"/>
  <c r="V14" i="65"/>
  <c r="V13" i="65"/>
  <c r="V12" i="65"/>
  <c r="I5" i="65"/>
  <c r="V65" i="50"/>
  <c r="V64" i="50"/>
  <c r="V63" i="50"/>
  <c r="V62" i="50"/>
  <c r="V61" i="50"/>
  <c r="V60" i="50"/>
  <c r="V59" i="50"/>
  <c r="V58" i="50"/>
  <c r="V57" i="50"/>
  <c r="V56" i="50"/>
  <c r="V55" i="50"/>
  <c r="V54" i="50"/>
  <c r="V53" i="50"/>
  <c r="V52" i="50"/>
  <c r="V51" i="50"/>
  <c r="V50" i="50"/>
  <c r="V49" i="50"/>
  <c r="V48" i="50"/>
  <c r="V47" i="50"/>
  <c r="V46" i="50"/>
  <c r="V45" i="50"/>
  <c r="V44" i="50"/>
  <c r="V43" i="50"/>
  <c r="V42" i="50"/>
  <c r="V41" i="50"/>
  <c r="V40" i="50"/>
  <c r="V39" i="50"/>
  <c r="V38" i="50"/>
  <c r="V37" i="50"/>
  <c r="V36" i="50"/>
  <c r="V35" i="50"/>
  <c r="V34" i="50"/>
  <c r="V33" i="50"/>
  <c r="V32" i="50"/>
  <c r="V31" i="50"/>
  <c r="V30" i="50"/>
  <c r="V29" i="50"/>
  <c r="V28" i="50"/>
  <c r="V27" i="50"/>
  <c r="V26" i="50"/>
  <c r="V25" i="50"/>
  <c r="V24" i="50"/>
  <c r="V23" i="50"/>
  <c r="V22" i="50"/>
  <c r="V21" i="50"/>
  <c r="V20" i="50"/>
  <c r="V19" i="50"/>
  <c r="V18" i="50"/>
  <c r="V17" i="50"/>
  <c r="V16" i="50"/>
  <c r="V15" i="50"/>
  <c r="V14" i="50"/>
  <c r="V13" i="50"/>
  <c r="AA12" i="49"/>
  <c r="X66" i="50"/>
  <c r="R66" i="50"/>
  <c r="V43" i="64"/>
  <c r="V42" i="64"/>
  <c r="V41" i="64"/>
  <c r="V40" i="64"/>
  <c r="V39" i="64"/>
  <c r="V38" i="64"/>
  <c r="V37" i="64"/>
  <c r="V36" i="64"/>
  <c r="V35" i="64"/>
  <c r="V34" i="64"/>
  <c r="V33" i="64"/>
  <c r="V32" i="64"/>
  <c r="V31" i="64"/>
  <c r="V30" i="64"/>
  <c r="V29" i="64"/>
  <c r="V28" i="64"/>
  <c r="V27" i="64"/>
  <c r="V26" i="64"/>
  <c r="V25" i="64"/>
  <c r="V24" i="64"/>
  <c r="V23" i="64"/>
  <c r="V22" i="64"/>
  <c r="V21" i="64"/>
  <c r="V20" i="64"/>
  <c r="V19" i="64"/>
  <c r="V18" i="64"/>
  <c r="V17" i="64"/>
  <c r="V16" i="64"/>
  <c r="V15" i="64"/>
  <c r="V14" i="64"/>
  <c r="V13" i="64"/>
  <c r="V11" i="64"/>
  <c r="V10" i="64"/>
  <c r="I5" i="64"/>
  <c r="V42" i="53"/>
  <c r="V41" i="53"/>
  <c r="V40" i="53"/>
  <c r="V39" i="53"/>
  <c r="V38" i="53"/>
  <c r="V37" i="53"/>
  <c r="V36" i="53"/>
  <c r="V35" i="53"/>
  <c r="V34" i="53"/>
  <c r="V13" i="53"/>
  <c r="V12" i="53"/>
  <c r="V10" i="53"/>
  <c r="V47" i="49"/>
  <c r="V46" i="49"/>
  <c r="V45" i="49"/>
  <c r="V44" i="49"/>
  <c r="V43" i="49"/>
  <c r="V42" i="49"/>
  <c r="V41" i="49"/>
  <c r="V40" i="49"/>
  <c r="V39" i="49"/>
  <c r="BK48" i="62"/>
  <c r="BH48" i="62"/>
  <c r="BE48" i="62"/>
  <c r="BB48" i="62"/>
  <c r="AY48" i="62"/>
  <c r="AV48" i="62"/>
  <c r="AR48" i="62"/>
  <c r="AN48" i="62"/>
  <c r="AJ48" i="62"/>
  <c r="AF48" i="62"/>
  <c r="AB48" i="62"/>
  <c r="X48" i="62"/>
  <c r="R48" i="62"/>
  <c r="V47" i="62"/>
  <c r="V46" i="62"/>
  <c r="V45" i="62"/>
  <c r="V44" i="62"/>
  <c r="V43" i="62"/>
  <c r="V42" i="62"/>
  <c r="V41" i="62"/>
  <c r="V40" i="62"/>
  <c r="V39" i="62"/>
  <c r="V38" i="62"/>
  <c r="V37" i="62"/>
  <c r="V36" i="62"/>
  <c r="V35" i="62"/>
  <c r="V34" i="62"/>
  <c r="V33" i="62"/>
  <c r="V48" i="62" s="1"/>
  <c r="AA21" i="62"/>
  <c r="AA20" i="62"/>
  <c r="AA19" i="62"/>
  <c r="AA18" i="62"/>
  <c r="AA17" i="62"/>
  <c r="AA16" i="62"/>
  <c r="AA15" i="62"/>
  <c r="AA14" i="62"/>
  <c r="AA13" i="62"/>
  <c r="AA12" i="62"/>
  <c r="I5" i="62"/>
  <c r="AA13" i="49"/>
  <c r="AA14" i="49"/>
  <c r="AA15" i="49"/>
  <c r="AA16" i="49"/>
  <c r="AA17" i="49"/>
  <c r="AA18" i="49"/>
  <c r="AA19" i="49"/>
  <c r="AA20" i="49"/>
  <c r="AA21" i="49"/>
  <c r="B15" i="48"/>
  <c r="O11" i="47"/>
  <c r="O11" i="34"/>
  <c r="J8" i="6"/>
  <c r="O17" i="5"/>
  <c r="O16" i="5"/>
  <c r="O13" i="5"/>
  <c r="O12" i="5"/>
  <c r="S13" i="5"/>
  <c r="V66" i="65" l="1"/>
  <c r="R12" i="34"/>
  <c r="AP11" i="34"/>
  <c r="K3" i="34"/>
  <c r="I17" i="8" l="1"/>
  <c r="I15" i="8"/>
  <c r="W13" i="8"/>
  <c r="O13" i="8"/>
  <c r="J13" i="8"/>
  <c r="AA11" i="8"/>
  <c r="E3" i="41"/>
  <c r="W3" i="41"/>
  <c r="I6" i="9"/>
  <c r="I5" i="49"/>
  <c r="I5" i="53"/>
  <c r="I5" i="50"/>
  <c r="I11" i="8"/>
  <c r="I9" i="8"/>
  <c r="E16" i="7"/>
  <c r="F16" i="7"/>
  <c r="F13" i="7"/>
  <c r="G13" i="7" s="1"/>
  <c r="F11" i="7"/>
  <c r="G11" i="7" s="1"/>
  <c r="F9" i="7"/>
  <c r="G9" i="7" s="1"/>
  <c r="D42" i="45"/>
  <c r="D41" i="45"/>
  <c r="D40" i="45"/>
  <c r="AN66" i="50"/>
  <c r="AN48" i="49"/>
  <c r="B19" i="48"/>
  <c r="B18" i="48"/>
  <c r="B17" i="48"/>
  <c r="B16" i="48"/>
  <c r="K3" i="47"/>
  <c r="K3" i="36"/>
  <c r="K3" i="35"/>
  <c r="AA17" i="8"/>
  <c r="AB13" i="8"/>
  <c r="S17" i="5"/>
  <c r="O11" i="5"/>
  <c r="O15" i="5"/>
  <c r="BB66" i="50"/>
  <c r="BK66" i="50"/>
  <c r="BH66" i="50"/>
  <c r="BE66" i="50"/>
  <c r="AY66" i="50"/>
  <c r="AV66" i="50"/>
  <c r="G16" i="7" l="1"/>
  <c r="D39" i="45" s="1"/>
  <c r="D16" i="7"/>
  <c r="X48" i="49"/>
  <c r="B14" i="48"/>
  <c r="AR66" i="50"/>
  <c r="AJ66" i="50"/>
  <c r="AF66" i="50"/>
  <c r="AB66" i="50"/>
  <c r="BK48" i="49"/>
  <c r="BH48" i="49"/>
  <c r="BE48" i="49"/>
  <c r="BB48" i="49"/>
  <c r="AY48" i="49"/>
  <c r="AV48" i="49"/>
  <c r="AR48" i="49"/>
  <c r="AJ48" i="49"/>
  <c r="AF48" i="49"/>
  <c r="AB48" i="49"/>
  <c r="R48" i="49"/>
  <c r="AP51" i="47"/>
  <c r="V48" i="49" l="1"/>
  <c r="AO37" i="35"/>
  <c r="AT28" i="36" l="1"/>
  <c r="BM31" i="35"/>
  <c r="BM37" i="35"/>
  <c r="BM36" i="35"/>
  <c r="BM35" i="35"/>
  <c r="BM34" i="35"/>
  <c r="BM33" i="35"/>
  <c r="BM32" i="35"/>
  <c r="AP50" i="47"/>
  <c r="AN50" i="47"/>
  <c r="AL50" i="47"/>
  <c r="AJ50" i="47"/>
  <c r="AH50" i="47"/>
  <c r="AF50" i="47"/>
  <c r="AD50" i="47"/>
  <c r="AB50" i="47"/>
  <c r="Z50" i="47"/>
  <c r="X50" i="47"/>
  <c r="V50" i="47"/>
  <c r="T50" i="47"/>
  <c r="R50" i="47"/>
  <c r="AP49" i="47"/>
  <c r="O49" i="47"/>
  <c r="AP48" i="47"/>
  <c r="AN48" i="47"/>
  <c r="AL48" i="47"/>
  <c r="AJ48" i="47"/>
  <c r="AH48" i="47"/>
  <c r="AF48" i="47"/>
  <c r="AD48" i="47"/>
  <c r="AB48" i="47"/>
  <c r="Z48" i="47"/>
  <c r="X48" i="47"/>
  <c r="V48" i="47"/>
  <c r="T48" i="47"/>
  <c r="R48" i="47"/>
  <c r="AP47" i="47"/>
  <c r="O47" i="47"/>
  <c r="AP46" i="47"/>
  <c r="AN46" i="47"/>
  <c r="AL46" i="47"/>
  <c r="AJ46" i="47"/>
  <c r="AH46" i="47"/>
  <c r="AF46" i="47"/>
  <c r="AD46" i="47"/>
  <c r="AB46" i="47"/>
  <c r="Z46" i="47"/>
  <c r="X46" i="47"/>
  <c r="V46" i="47"/>
  <c r="T46" i="47"/>
  <c r="R46" i="47"/>
  <c r="AP45" i="47"/>
  <c r="O45" i="47"/>
  <c r="AP44" i="47"/>
  <c r="AN44" i="47"/>
  <c r="AL44" i="47"/>
  <c r="AJ44" i="47"/>
  <c r="AH44" i="47"/>
  <c r="AF44" i="47"/>
  <c r="AD44" i="47"/>
  <c r="AB44" i="47"/>
  <c r="Z44" i="47"/>
  <c r="X44" i="47"/>
  <c r="V44" i="47"/>
  <c r="T44" i="47"/>
  <c r="R44" i="47"/>
  <c r="AP43" i="47"/>
  <c r="O43" i="47"/>
  <c r="AP42" i="47"/>
  <c r="AN42" i="47"/>
  <c r="AL42" i="47"/>
  <c r="AJ42" i="47"/>
  <c r="AH42" i="47"/>
  <c r="AF42" i="47"/>
  <c r="AD42" i="47"/>
  <c r="AB42" i="47"/>
  <c r="Z42" i="47"/>
  <c r="X42" i="47"/>
  <c r="V42" i="47"/>
  <c r="T42" i="47"/>
  <c r="R42" i="47"/>
  <c r="AP41" i="47"/>
  <c r="O41" i="47"/>
  <c r="AP40" i="47"/>
  <c r="AN40" i="47"/>
  <c r="AL40" i="47"/>
  <c r="AJ40" i="47"/>
  <c r="AH40" i="47"/>
  <c r="AF40" i="47"/>
  <c r="AD40" i="47"/>
  <c r="AB40" i="47"/>
  <c r="Z40" i="47"/>
  <c r="X40" i="47"/>
  <c r="V40" i="47"/>
  <c r="T40" i="47"/>
  <c r="R40" i="47"/>
  <c r="AP39" i="47"/>
  <c r="O39" i="47"/>
  <c r="AP38" i="47"/>
  <c r="AN38" i="47"/>
  <c r="AL38" i="47"/>
  <c r="AJ38" i="47"/>
  <c r="AH38" i="47"/>
  <c r="AF38" i="47"/>
  <c r="AD38" i="47"/>
  <c r="AB38" i="47"/>
  <c r="Z38" i="47"/>
  <c r="X38" i="47"/>
  <c r="V38" i="47"/>
  <c r="T38" i="47"/>
  <c r="R38" i="47"/>
  <c r="AP37" i="47"/>
  <c r="O37" i="47"/>
  <c r="AP36" i="47"/>
  <c r="AN36" i="47"/>
  <c r="AL36" i="47"/>
  <c r="AJ36" i="47"/>
  <c r="AH36" i="47"/>
  <c r="AF36" i="47"/>
  <c r="AD36" i="47"/>
  <c r="AB36" i="47"/>
  <c r="Z36" i="47"/>
  <c r="X36" i="47"/>
  <c r="V36" i="47"/>
  <c r="T36" i="47"/>
  <c r="R36" i="47"/>
  <c r="AP35" i="47"/>
  <c r="O35" i="47"/>
  <c r="AP34" i="47"/>
  <c r="AN34" i="47"/>
  <c r="AL34" i="47"/>
  <c r="AJ34" i="47"/>
  <c r="AH34" i="47"/>
  <c r="AF34" i="47"/>
  <c r="AD34" i="47"/>
  <c r="AB34" i="47"/>
  <c r="Z34" i="47"/>
  <c r="X34" i="47"/>
  <c r="V34" i="47"/>
  <c r="T34" i="47"/>
  <c r="R34" i="47"/>
  <c r="AP33" i="47"/>
  <c r="O33" i="47"/>
  <c r="AP32" i="47"/>
  <c r="AN32" i="47"/>
  <c r="AL32" i="47"/>
  <c r="AJ32" i="47"/>
  <c r="AH32" i="47"/>
  <c r="AF32" i="47"/>
  <c r="AD32" i="47"/>
  <c r="AB32" i="47"/>
  <c r="Z32" i="47"/>
  <c r="X32" i="47"/>
  <c r="V32" i="47"/>
  <c r="T32" i="47"/>
  <c r="R32" i="47"/>
  <c r="AP31" i="47"/>
  <c r="O31" i="47"/>
  <c r="AP30" i="47"/>
  <c r="AN30" i="47"/>
  <c r="AL30" i="47"/>
  <c r="AJ30" i="47"/>
  <c r="AH30" i="47"/>
  <c r="AF30" i="47"/>
  <c r="AD30" i="47"/>
  <c r="AB30" i="47"/>
  <c r="Z30" i="47"/>
  <c r="X30" i="47"/>
  <c r="V30" i="47"/>
  <c r="T30" i="47"/>
  <c r="R30" i="47"/>
  <c r="AP29" i="47"/>
  <c r="O29" i="47"/>
  <c r="AP28" i="47"/>
  <c r="AN28" i="47"/>
  <c r="AL28" i="47"/>
  <c r="AJ28" i="47"/>
  <c r="AH28" i="47"/>
  <c r="AF28" i="47"/>
  <c r="AD28" i="47"/>
  <c r="AB28" i="47"/>
  <c r="Z28" i="47"/>
  <c r="X28" i="47"/>
  <c r="V28" i="47"/>
  <c r="T28" i="47"/>
  <c r="R28" i="47"/>
  <c r="AP27" i="47"/>
  <c r="O27" i="47"/>
  <c r="AP26" i="47"/>
  <c r="AN26" i="47"/>
  <c r="AL26" i="47"/>
  <c r="AJ26" i="47"/>
  <c r="AH26" i="47"/>
  <c r="AF26" i="47"/>
  <c r="AD26" i="47"/>
  <c r="AB26" i="47"/>
  <c r="Z26" i="47"/>
  <c r="X26" i="47"/>
  <c r="V26" i="47"/>
  <c r="T26" i="47"/>
  <c r="R26" i="47"/>
  <c r="AP25" i="47"/>
  <c r="O25" i="47"/>
  <c r="AP24" i="47"/>
  <c r="AN24" i="47"/>
  <c r="AL24" i="47"/>
  <c r="AJ24" i="47"/>
  <c r="AH24" i="47"/>
  <c r="AF24" i="47"/>
  <c r="AD24" i="47"/>
  <c r="AB24" i="47"/>
  <c r="Z24" i="47"/>
  <c r="X24" i="47"/>
  <c r="V24" i="47"/>
  <c r="T24" i="47"/>
  <c r="R24" i="47"/>
  <c r="AP23" i="47"/>
  <c r="O23" i="47"/>
  <c r="AP22" i="47"/>
  <c r="AN22" i="47"/>
  <c r="AL22" i="47"/>
  <c r="AJ22" i="47"/>
  <c r="AH22" i="47"/>
  <c r="AF22" i="47"/>
  <c r="AD22" i="47"/>
  <c r="AB22" i="47"/>
  <c r="Z22" i="47"/>
  <c r="X22" i="47"/>
  <c r="V22" i="47"/>
  <c r="T22" i="47"/>
  <c r="R22" i="47"/>
  <c r="AP21" i="47"/>
  <c r="O21" i="47"/>
  <c r="AP20" i="47"/>
  <c r="AN20" i="47"/>
  <c r="AL20" i="47"/>
  <c r="AJ20" i="47"/>
  <c r="AH20" i="47"/>
  <c r="AF20" i="47"/>
  <c r="AD20" i="47"/>
  <c r="AB20" i="47"/>
  <c r="Z20" i="47"/>
  <c r="X20" i="47"/>
  <c r="V20" i="47"/>
  <c r="T20" i="47"/>
  <c r="R20" i="47"/>
  <c r="AP19" i="47"/>
  <c r="O19" i="47"/>
  <c r="AP18" i="47"/>
  <c r="AN18" i="47"/>
  <c r="AL18" i="47"/>
  <c r="AJ18" i="47"/>
  <c r="AH18" i="47"/>
  <c r="AF18" i="47"/>
  <c r="AD18" i="47"/>
  <c r="AB18" i="47"/>
  <c r="Z18" i="47"/>
  <c r="X18" i="47"/>
  <c r="V18" i="47"/>
  <c r="T18" i="47"/>
  <c r="R18" i="47"/>
  <c r="AP17" i="47"/>
  <c r="O17" i="47"/>
  <c r="AP15" i="47"/>
  <c r="O15" i="47"/>
  <c r="AH16" i="47" s="1"/>
  <c r="AP13" i="47"/>
  <c r="O13" i="47"/>
  <c r="AD14" i="47" s="1"/>
  <c r="AP11" i="47"/>
  <c r="AJ16" i="47" l="1"/>
  <c r="V16" i="47"/>
  <c r="AL16" i="47"/>
  <c r="X16" i="47"/>
  <c r="AD16" i="47"/>
  <c r="T16" i="47"/>
  <c r="AN16" i="47"/>
  <c r="Z16" i="47"/>
  <c r="AB16" i="47"/>
  <c r="AF16" i="47"/>
  <c r="R16" i="47"/>
  <c r="AH14" i="47"/>
  <c r="AJ14" i="47"/>
  <c r="T14" i="47"/>
  <c r="AN14" i="47"/>
  <c r="X14" i="47"/>
  <c r="Z14" i="47"/>
  <c r="AF14" i="47"/>
  <c r="R14" i="47"/>
  <c r="AL14" i="47"/>
  <c r="V14" i="47"/>
  <c r="AB14" i="47"/>
  <c r="AJ12" i="47"/>
  <c r="AL12" i="47"/>
  <c r="X12" i="47"/>
  <c r="AN12" i="47"/>
  <c r="Z12" i="47"/>
  <c r="AB12" i="47"/>
  <c r="AD12" i="47"/>
  <c r="T12" i="47"/>
  <c r="V12" i="47"/>
  <c r="AF12" i="47"/>
  <c r="AH12" i="47"/>
  <c r="BG36" i="35"/>
  <c r="BG33" i="35"/>
  <c r="BA34" i="35"/>
  <c r="AU33" i="35"/>
  <c r="AO35" i="35"/>
  <c r="AN41" i="36"/>
  <c r="AH41" i="36"/>
  <c r="AB41" i="36"/>
  <c r="R41" i="36"/>
  <c r="D28" i="36"/>
  <c r="BG32" i="35"/>
  <c r="BG31" i="35"/>
  <c r="BA37" i="35"/>
  <c r="BA36" i="35"/>
  <c r="BA35" i="35"/>
  <c r="BA33" i="35"/>
  <c r="BA32" i="35"/>
  <c r="BA31" i="35"/>
  <c r="AU37" i="35"/>
  <c r="AU36" i="35"/>
  <c r="AU35" i="35"/>
  <c r="AU34" i="35"/>
  <c r="AU32" i="35"/>
  <c r="AU31" i="35"/>
  <c r="AO36" i="35"/>
  <c r="AO34" i="35"/>
  <c r="AO33" i="35"/>
  <c r="AO32" i="35"/>
  <c r="AO31" i="35"/>
  <c r="AP14" i="47" l="1"/>
  <c r="AP16" i="47"/>
  <c r="AP12" i="47"/>
  <c r="AP52" i="47" s="1"/>
  <c r="D29" i="36"/>
  <c r="D30" i="36"/>
  <c r="AB30" i="36" s="1"/>
  <c r="D31" i="36"/>
  <c r="AH31" i="36" s="1"/>
  <c r="D32" i="36"/>
  <c r="D33" i="36"/>
  <c r="D34" i="36"/>
  <c r="AH34" i="36" s="1"/>
  <c r="D35" i="36"/>
  <c r="D36" i="36"/>
  <c r="D37" i="36"/>
  <c r="D38" i="36"/>
  <c r="D39" i="36"/>
  <c r="D40" i="36"/>
  <c r="AH40" i="36" s="1"/>
  <c r="D41" i="36"/>
  <c r="R28" i="36"/>
  <c r="AB32" i="36"/>
  <c r="AN36" i="36"/>
  <c r="AN38" i="36"/>
  <c r="AH30" i="36"/>
  <c r="AB31" i="36"/>
  <c r="AB33" i="36"/>
  <c r="AH33" i="36"/>
  <c r="AN33" i="36"/>
  <c r="AB35" i="36"/>
  <c r="AH35" i="36"/>
  <c r="AN35" i="36"/>
  <c r="AH36" i="36"/>
  <c r="AB37" i="36"/>
  <c r="AH37" i="36"/>
  <c r="AN37" i="36"/>
  <c r="AB39" i="36"/>
  <c r="AH39" i="36"/>
  <c r="AN39" i="36"/>
  <c r="R30" i="36"/>
  <c r="R33" i="36"/>
  <c r="R35" i="36"/>
  <c r="R36" i="36"/>
  <c r="R37" i="36"/>
  <c r="R39" i="36"/>
  <c r="AN28" i="36"/>
  <c r="AH28" i="36"/>
  <c r="AB28" i="36"/>
  <c r="BG34" i="35"/>
  <c r="BG35" i="35"/>
  <c r="BG37" i="35"/>
  <c r="AN12" i="34"/>
  <c r="AT23" i="36"/>
  <c r="AT22" i="36"/>
  <c r="AT21" i="36"/>
  <c r="AT20" i="36"/>
  <c r="AT19" i="36"/>
  <c r="AT18" i="36"/>
  <c r="AT17" i="36"/>
  <c r="AT16" i="36"/>
  <c r="AT15" i="36"/>
  <c r="AT14" i="36"/>
  <c r="AT13" i="36"/>
  <c r="AT12" i="36"/>
  <c r="AT11" i="36"/>
  <c r="AT10" i="36"/>
  <c r="BI24" i="35"/>
  <c r="A24" i="35"/>
  <c r="BI23" i="35"/>
  <c r="A23" i="35"/>
  <c r="BI22" i="35"/>
  <c r="BI21" i="35"/>
  <c r="A21" i="35"/>
  <c r="BI20" i="35"/>
  <c r="A20" i="35"/>
  <c r="BI19" i="35"/>
  <c r="A19" i="35"/>
  <c r="BI18" i="35"/>
  <c r="A18" i="35"/>
  <c r="BI17" i="35"/>
  <c r="A17" i="35"/>
  <c r="BI16" i="35"/>
  <c r="BI15" i="35"/>
  <c r="A15" i="35"/>
  <c r="BI14" i="35"/>
  <c r="A14" i="35"/>
  <c r="BI13" i="35"/>
  <c r="A13" i="35"/>
  <c r="BI12" i="35"/>
  <c r="A12" i="35"/>
  <c r="BI11" i="35"/>
  <c r="A11" i="35"/>
  <c r="BI10" i="35"/>
  <c r="A10" i="35"/>
  <c r="AP50" i="34"/>
  <c r="AN50" i="34"/>
  <c r="AL50" i="34"/>
  <c r="AJ50" i="34"/>
  <c r="AH50" i="34"/>
  <c r="AF50" i="34"/>
  <c r="AD50" i="34"/>
  <c r="AB50" i="34"/>
  <c r="Z50" i="34"/>
  <c r="X50" i="34"/>
  <c r="V50" i="34"/>
  <c r="T50" i="34"/>
  <c r="R50" i="34"/>
  <c r="AP49" i="34"/>
  <c r="O49" i="34"/>
  <c r="AP48" i="34"/>
  <c r="AN48" i="34"/>
  <c r="AL48" i="34"/>
  <c r="AJ48" i="34"/>
  <c r="AH48" i="34"/>
  <c r="AF48" i="34"/>
  <c r="AD48" i="34"/>
  <c r="AB48" i="34"/>
  <c r="Z48" i="34"/>
  <c r="X48" i="34"/>
  <c r="V48" i="34"/>
  <c r="T48" i="34"/>
  <c r="R48" i="34"/>
  <c r="AP47" i="34"/>
  <c r="O47" i="34"/>
  <c r="AP46" i="34"/>
  <c r="AN46" i="34"/>
  <c r="AL46" i="34"/>
  <c r="AJ46" i="34"/>
  <c r="AH46" i="34"/>
  <c r="AF46" i="34"/>
  <c r="AD46" i="34"/>
  <c r="AB46" i="34"/>
  <c r="Z46" i="34"/>
  <c r="X46" i="34"/>
  <c r="V46" i="34"/>
  <c r="T46" i="34"/>
  <c r="R46" i="34"/>
  <c r="AP45" i="34"/>
  <c r="O45" i="34"/>
  <c r="AP44" i="34"/>
  <c r="AN44" i="34"/>
  <c r="AL44" i="34"/>
  <c r="AJ44" i="34"/>
  <c r="AH44" i="34"/>
  <c r="AF44" i="34"/>
  <c r="AD44" i="34"/>
  <c r="AB44" i="34"/>
  <c r="Z44" i="34"/>
  <c r="X44" i="34"/>
  <c r="V44" i="34"/>
  <c r="T44" i="34"/>
  <c r="R44" i="34"/>
  <c r="AP43" i="34"/>
  <c r="O43" i="34"/>
  <c r="AP42" i="34"/>
  <c r="AN42" i="34"/>
  <c r="AL42" i="34"/>
  <c r="AJ42" i="34"/>
  <c r="AH42" i="34"/>
  <c r="AF42" i="34"/>
  <c r="AD42" i="34"/>
  <c r="AB42" i="34"/>
  <c r="Z42" i="34"/>
  <c r="X42" i="34"/>
  <c r="V42" i="34"/>
  <c r="T42" i="34"/>
  <c r="R42" i="34"/>
  <c r="AP41" i="34"/>
  <c r="O41" i="34"/>
  <c r="AP40" i="34"/>
  <c r="AN40" i="34"/>
  <c r="AL40" i="34"/>
  <c r="AJ40" i="34"/>
  <c r="AH40" i="34"/>
  <c r="AF40" i="34"/>
  <c r="AD40" i="34"/>
  <c r="AB40" i="34"/>
  <c r="Z40" i="34"/>
  <c r="X40" i="34"/>
  <c r="V40" i="34"/>
  <c r="T40" i="34"/>
  <c r="R40" i="34"/>
  <c r="AP39" i="34"/>
  <c r="O39" i="34"/>
  <c r="AP38" i="34"/>
  <c r="AN38" i="34"/>
  <c r="AL38" i="34"/>
  <c r="AJ38" i="34"/>
  <c r="AH38" i="34"/>
  <c r="AF38" i="34"/>
  <c r="AD38" i="34"/>
  <c r="AB38" i="34"/>
  <c r="Z38" i="34"/>
  <c r="X38" i="34"/>
  <c r="V38" i="34"/>
  <c r="T38" i="34"/>
  <c r="R38" i="34"/>
  <c r="AP37" i="34"/>
  <c r="O37" i="34"/>
  <c r="AP36" i="34"/>
  <c r="AN36" i="34"/>
  <c r="AL36" i="34"/>
  <c r="AJ36" i="34"/>
  <c r="AH36" i="34"/>
  <c r="AF36" i="34"/>
  <c r="AD36" i="34"/>
  <c r="AB36" i="34"/>
  <c r="Z36" i="34"/>
  <c r="X36" i="34"/>
  <c r="V36" i="34"/>
  <c r="T36" i="34"/>
  <c r="R36" i="34"/>
  <c r="AP35" i="34"/>
  <c r="O35" i="34"/>
  <c r="AP34" i="34"/>
  <c r="AN34" i="34"/>
  <c r="AL34" i="34"/>
  <c r="AJ34" i="34"/>
  <c r="AH34" i="34"/>
  <c r="AF34" i="34"/>
  <c r="AD34" i="34"/>
  <c r="AB34" i="34"/>
  <c r="Z34" i="34"/>
  <c r="X34" i="34"/>
  <c r="V34" i="34"/>
  <c r="T34" i="34"/>
  <c r="R34" i="34"/>
  <c r="AP33" i="34"/>
  <c r="O33" i="34"/>
  <c r="AP32" i="34"/>
  <c r="AN32" i="34"/>
  <c r="AL32" i="34"/>
  <c r="AJ32" i="34"/>
  <c r="AH32" i="34"/>
  <c r="AF32" i="34"/>
  <c r="AD32" i="34"/>
  <c r="AB32" i="34"/>
  <c r="Z32" i="34"/>
  <c r="X32" i="34"/>
  <c r="V32" i="34"/>
  <c r="T32" i="34"/>
  <c r="R32" i="34"/>
  <c r="AP31" i="34"/>
  <c r="O31" i="34"/>
  <c r="AP30" i="34"/>
  <c r="AN30" i="34"/>
  <c r="AL30" i="34"/>
  <c r="AJ30" i="34"/>
  <c r="AH30" i="34"/>
  <c r="AF30" i="34"/>
  <c r="AD30" i="34"/>
  <c r="AB30" i="34"/>
  <c r="Z30" i="34"/>
  <c r="X30" i="34"/>
  <c r="V30" i="34"/>
  <c r="T30" i="34"/>
  <c r="R30" i="34"/>
  <c r="AP29" i="34"/>
  <c r="O29" i="34"/>
  <c r="AP28" i="34"/>
  <c r="AN28" i="34"/>
  <c r="AL28" i="34"/>
  <c r="AJ28" i="34"/>
  <c r="AH28" i="34"/>
  <c r="AF28" i="34"/>
  <c r="AD28" i="34"/>
  <c r="AB28" i="34"/>
  <c r="Z28" i="34"/>
  <c r="X28" i="34"/>
  <c r="V28" i="34"/>
  <c r="T28" i="34"/>
  <c r="R28" i="34"/>
  <c r="AP27" i="34"/>
  <c r="O27" i="34"/>
  <c r="AP26" i="34"/>
  <c r="AN26" i="34"/>
  <c r="AL26" i="34"/>
  <c r="AJ26" i="34"/>
  <c r="AH26" i="34"/>
  <c r="AF26" i="34"/>
  <c r="AD26" i="34"/>
  <c r="AB26" i="34"/>
  <c r="Z26" i="34"/>
  <c r="X26" i="34"/>
  <c r="V26" i="34"/>
  <c r="T26" i="34"/>
  <c r="R26" i="34"/>
  <c r="AP25" i="34"/>
  <c r="O25" i="34"/>
  <c r="AP23" i="34"/>
  <c r="O23" i="34"/>
  <c r="AJ24" i="34" s="1"/>
  <c r="AP22" i="34"/>
  <c r="AN22" i="34"/>
  <c r="AL22" i="34"/>
  <c r="AJ22" i="34"/>
  <c r="AH22" i="34"/>
  <c r="AF22" i="34"/>
  <c r="AD22" i="34"/>
  <c r="AB22" i="34"/>
  <c r="Z22" i="34"/>
  <c r="X22" i="34"/>
  <c r="V22" i="34"/>
  <c r="T22" i="34"/>
  <c r="R22" i="34"/>
  <c r="AP21" i="34"/>
  <c r="O21" i="34"/>
  <c r="AP19" i="34"/>
  <c r="O19" i="34"/>
  <c r="AF20" i="34" s="1"/>
  <c r="AP18" i="34"/>
  <c r="AN18" i="34"/>
  <c r="AL18" i="34"/>
  <c r="AJ18" i="34"/>
  <c r="AH18" i="34"/>
  <c r="AF18" i="34"/>
  <c r="AD18" i="34"/>
  <c r="AB18" i="34"/>
  <c r="Z18" i="34"/>
  <c r="X18" i="34"/>
  <c r="V18" i="34"/>
  <c r="T18" i="34"/>
  <c r="R18" i="34"/>
  <c r="AP17" i="34"/>
  <c r="O17" i="34"/>
  <c r="AP15" i="34"/>
  <c r="O15" i="34"/>
  <c r="Z16" i="34" s="1"/>
  <c r="AP13" i="34"/>
  <c r="O13" i="34"/>
  <c r="AD14" i="34" s="1"/>
  <c r="AP51" i="34"/>
  <c r="AL24" i="34" l="1"/>
  <c r="AN24" i="34"/>
  <c r="AB24" i="34"/>
  <c r="X24" i="34"/>
  <c r="AD24" i="34"/>
  <c r="AF24" i="34"/>
  <c r="Z24" i="34"/>
  <c r="R24" i="34"/>
  <c r="AH24" i="34"/>
  <c r="V24" i="34"/>
  <c r="T24" i="34"/>
  <c r="R20" i="34"/>
  <c r="AH20" i="34"/>
  <c r="T20" i="34"/>
  <c r="AJ20" i="34"/>
  <c r="V20" i="34"/>
  <c r="AL20" i="34"/>
  <c r="X20" i="34"/>
  <c r="AN20" i="34"/>
  <c r="Z20" i="34"/>
  <c r="AB20" i="34"/>
  <c r="AD20" i="34"/>
  <c r="AH14" i="34"/>
  <c r="AJ14" i="34"/>
  <c r="AF16" i="34"/>
  <c r="AF14" i="34"/>
  <c r="R14" i="34"/>
  <c r="T14" i="34"/>
  <c r="V14" i="34"/>
  <c r="AL14" i="34"/>
  <c r="R16" i="34"/>
  <c r="AH16" i="34"/>
  <c r="AB14" i="34"/>
  <c r="AD16" i="34"/>
  <c r="X14" i="34"/>
  <c r="AN14" i="34"/>
  <c r="T16" i="34"/>
  <c r="AJ16" i="34"/>
  <c r="AB16" i="34"/>
  <c r="Z14" i="34"/>
  <c r="V16" i="34"/>
  <c r="AL16" i="34"/>
  <c r="X16" i="34"/>
  <c r="AN16" i="34"/>
  <c r="AB29" i="36"/>
  <c r="R29" i="36"/>
  <c r="AN30" i="36"/>
  <c r="AT30" i="36" s="1"/>
  <c r="R32" i="36"/>
  <c r="AH38" i="36"/>
  <c r="R38" i="36"/>
  <c r="R31" i="36"/>
  <c r="AB40" i="36"/>
  <c r="AB38" i="36"/>
  <c r="AB36" i="36"/>
  <c r="AT36" i="36" s="1"/>
  <c r="AN32" i="36"/>
  <c r="AH32" i="36"/>
  <c r="AB34" i="36"/>
  <c r="R40" i="36"/>
  <c r="R34" i="36"/>
  <c r="AN31" i="36"/>
  <c r="AN29" i="36"/>
  <c r="AH29" i="36"/>
  <c r="AN40" i="36"/>
  <c r="AN34" i="36"/>
  <c r="AT33" i="36"/>
  <c r="AT24" i="36"/>
  <c r="AT37" i="36"/>
  <c r="AT41" i="36"/>
  <c r="AT39" i="36"/>
  <c r="AT35" i="36"/>
  <c r="BI25" i="35"/>
  <c r="BA38" i="35"/>
  <c r="AU38" i="35"/>
  <c r="BG38" i="35"/>
  <c r="T12" i="34"/>
  <c r="AF12" i="34"/>
  <c r="V12" i="34"/>
  <c r="X12" i="34"/>
  <c r="AJ12" i="34"/>
  <c r="AD12" i="34"/>
  <c r="AH12" i="34"/>
  <c r="Z12" i="34"/>
  <c r="AL12" i="34"/>
  <c r="AB12" i="34"/>
  <c r="AO38" i="35"/>
  <c r="AP12" i="34" l="1"/>
  <c r="AP24" i="34"/>
  <c r="AP20" i="34"/>
  <c r="AP14" i="34"/>
  <c r="AP16" i="34"/>
  <c r="AN42" i="36"/>
  <c r="AH42" i="36"/>
  <c r="AT32" i="36"/>
  <c r="AT38" i="36"/>
  <c r="R42" i="36"/>
  <c r="AB42" i="36"/>
  <c r="AT40" i="36"/>
  <c r="AT34" i="36"/>
  <c r="AT31" i="36"/>
  <c r="AT29" i="36"/>
  <c r="BM38" i="35"/>
  <c r="AP52" i="34"/>
  <c r="AT42" i="36" l="1"/>
  <c r="J10" i="6" l="1"/>
  <c r="J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32" authorId="0" shapeId="0" xr:uid="{9CFEC1D3-4739-45E3-8A8E-316C000DE867}">
      <text>
        <r>
          <rPr>
            <b/>
            <sz val="9"/>
            <color indexed="81"/>
            <rFont val="MS P ゴシック"/>
            <family val="3"/>
            <charset val="128"/>
          </rPr>
          <t>ドロップダウンから選択してして下さい。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M9" authorId="0" shapeId="0" xr:uid="{94C0CB2A-C619-4EA1-8EBC-5E8AFE7218A8}">
      <text>
        <r>
          <rPr>
            <b/>
            <sz val="9"/>
            <color indexed="81"/>
            <rFont val="MS P ゴシック"/>
            <family val="3"/>
            <charset val="128"/>
          </rPr>
          <t>内容や金額を証明する書類の番号を記入して下さい。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中坂 健太郎</author>
    <author>Administrator</author>
  </authors>
  <commentList>
    <comment ref="D9" authorId="0" shapeId="0" xr:uid="{D81ECFEE-1DB5-458D-A6BA-05AFC5AD16E8}">
      <text>
        <r>
          <rPr>
            <sz val="9"/>
            <color indexed="81"/>
            <rFont val="MS P ゴシック"/>
            <family val="3"/>
            <charset val="128"/>
          </rPr>
          <t>発注先別で入力してください。（※発注内容別ではありません。）
自社開発の場合は、「自社開発」と記載してください。</t>
        </r>
      </text>
    </comment>
    <comment ref="N9" authorId="0" shapeId="0" xr:uid="{D08579CC-2D90-4409-8C72-B3E099C86BA4}">
      <text>
        <r>
          <rPr>
            <sz val="9"/>
            <color indexed="81"/>
            <rFont val="MS P ゴシック"/>
            <family val="3"/>
            <charset val="128"/>
          </rPr>
          <t>一つの発注先に複数の内容を発注する場合は、箇条書きで入力してください。</t>
        </r>
      </text>
    </comment>
    <comment ref="AY9" authorId="1" shapeId="0" xr:uid="{473441EF-C9DD-43F7-A1FF-924BF45CEF37}">
      <text>
        <r>
          <rPr>
            <b/>
            <sz val="14"/>
            <color indexed="81"/>
            <rFont val="MS P ゴシック"/>
            <family val="3"/>
            <charset val="128"/>
          </rPr>
          <t>内容や金額を証明する書類の番号を記入して下さい。</t>
        </r>
      </text>
    </comment>
  </commentList>
</comments>
</file>

<file path=xl/sharedStrings.xml><?xml version="1.0" encoding="utf-8"?>
<sst xmlns="http://schemas.openxmlformats.org/spreadsheetml/2006/main" count="1080" uniqueCount="609">
  <si>
    <t>システム概要</t>
    <rPh sb="4" eb="6">
      <t>ガイヨウ</t>
    </rPh>
    <phoneticPr fontId="3"/>
  </si>
  <si>
    <t>システム構成図</t>
    <rPh sb="4" eb="6">
      <t>コウセイ</t>
    </rPh>
    <rPh sb="6" eb="7">
      <t>ズ</t>
    </rPh>
    <phoneticPr fontId="3"/>
  </si>
  <si>
    <t>（様式第１）</t>
    <phoneticPr fontId="3"/>
  </si>
  <si>
    <t>1/2</t>
    <phoneticPr fontId="3"/>
  </si>
  <si>
    <t>申　請　者</t>
    <phoneticPr fontId="3"/>
  </si>
  <si>
    <t>住　　所</t>
    <phoneticPr fontId="3"/>
  </si>
  <si>
    <t>代 表 者</t>
    <rPh sb="0" eb="1">
      <t>ダイ</t>
    </rPh>
    <rPh sb="2" eb="3">
      <t>ヒョウ</t>
    </rPh>
    <rPh sb="4" eb="5">
      <t>シャ</t>
    </rPh>
    <phoneticPr fontId="3"/>
  </si>
  <si>
    <t>2/2</t>
    <phoneticPr fontId="3"/>
  </si>
  <si>
    <t>記</t>
    <rPh sb="0" eb="1">
      <t>キ</t>
    </rPh>
    <phoneticPr fontId="3"/>
  </si>
  <si>
    <t>円</t>
    <rPh sb="0" eb="1">
      <t>エン</t>
    </rPh>
    <phoneticPr fontId="3"/>
  </si>
  <si>
    <t>（２）補助対象経費</t>
  </si>
  <si>
    <t>（３）補助金交付申請額</t>
  </si>
  <si>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</si>
  <si>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</si>
  <si>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</si>
  <si>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</si>
  <si>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</si>
  <si>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</si>
  <si>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</si>
  <si>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</si>
  <si>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合計</t>
  </si>
  <si>
    <t>実　施　計　画　書</t>
    <rPh sb="0" eb="1">
      <t>ジツ</t>
    </rPh>
    <rPh sb="2" eb="3">
      <t>シ</t>
    </rPh>
    <rPh sb="4" eb="5">
      <t>ケイ</t>
    </rPh>
    <rPh sb="6" eb="7">
      <t>ガ</t>
    </rPh>
    <rPh sb="8" eb="9">
      <t>ショ</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</si>
  <si>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</si>
  <si>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</si>
  <si>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</si>
  <si>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</si>
  <si>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</si>
  <si>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</si>
  <si>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</si>
  <si>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</si>
  <si>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</si>
  <si>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実施場所名称</t>
    <rPh sb="0" eb="2">
      <t>ジッシ</t>
    </rPh>
    <rPh sb="2" eb="4">
      <t>バショ</t>
    </rPh>
    <rPh sb="4" eb="6">
      <t>メイショウ</t>
    </rPh>
    <phoneticPr fontId="3"/>
  </si>
  <si>
    <t>住所</t>
    <rPh sb="0" eb="2">
      <t>ジュウショ</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</si>
  <si>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</si>
  <si>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</si>
  <si>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</si>
  <si>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</si>
  <si>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</si>
  <si>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</si>
  <si>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</si>
  <si>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シ　ス　テ　ム　概　要　書　</t>
    <rPh sb="8" eb="9">
      <t>オオムネ</t>
    </rPh>
    <rPh sb="10" eb="11">
      <t>ヨウ</t>
    </rPh>
    <rPh sb="12" eb="13">
      <t>ショ</t>
    </rPh>
    <phoneticPr fontId="3"/>
  </si>
  <si>
    <t>システム名</t>
    <rPh sb="4" eb="5">
      <t>メイ</t>
    </rPh>
    <phoneticPr fontId="3"/>
  </si>
  <si>
    <t>台数</t>
    <rPh sb="0" eb="2">
      <t>ダイスウ</t>
    </rPh>
    <phoneticPr fontId="3"/>
  </si>
  <si>
    <t>その他</t>
    <rPh sb="2" eb="3">
      <t>タ</t>
    </rPh>
    <phoneticPr fontId="3"/>
  </si>
  <si>
    <t>第三四半期</t>
    <rPh sb="0" eb="1">
      <t>ダイ</t>
    </rPh>
    <rPh sb="1" eb="2">
      <t>サン</t>
    </rPh>
    <rPh sb="2" eb="5">
      <t>シハンキ</t>
    </rPh>
    <phoneticPr fontId="3"/>
  </si>
  <si>
    <t>合計</t>
    <rPh sb="0" eb="2">
      <t>ゴウケイ</t>
    </rPh>
    <phoneticPr fontId="3"/>
  </si>
  <si>
    <t>項　目</t>
    <rPh sb="0" eb="1">
      <t>コウ</t>
    </rPh>
    <rPh sb="2" eb="3">
      <t>メ</t>
    </rPh>
    <phoneticPr fontId="3"/>
  </si>
  <si>
    <t>通信費</t>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</si>
  <si>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</si>
  <si>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</si>
  <si>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</si>
  <si>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</si>
  <si>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</si>
  <si>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</si>
  <si>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</si>
  <si>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</si>
  <si>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</si>
  <si>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</si>
  <si>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</si>
  <si>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</si>
  <si>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</si>
  <si>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</si>
  <si>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</si>
  <si>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</si>
  <si>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t>
    <rPh sb="0" eb="2">
      <t>ゴウケイ</t>
    </rPh>
    <phoneticPr fontId="3"/>
  </si>
  <si>
    <t>合計勤務時間</t>
    <rPh sb="0" eb="2">
      <t>ゴウケイ</t>
    </rPh>
    <rPh sb="2" eb="4">
      <t>キンム</t>
    </rPh>
    <rPh sb="4" eb="6">
      <t>ジカン</t>
    </rPh>
    <phoneticPr fontId="3"/>
  </si>
  <si>
    <t>※C事業に係る業務（営業活動、営業会議、C事業者との打合せ等）は補助対象外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2" eb="34">
      <t>ホジョ</t>
    </rPh>
    <rPh sb="34" eb="37">
      <t>タイショウガイ</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</si>
  <si>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</si>
  <si>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</si>
  <si>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</si>
  <si>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</si>
  <si>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</si>
  <si>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</si>
  <si>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</si>
  <si>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13"/>
  </si>
  <si>
    <t>単価A</t>
    <rPh sb="0" eb="2">
      <t>タンカ</t>
    </rPh>
    <phoneticPr fontId="13"/>
  </si>
  <si>
    <t>単価B</t>
    <rPh sb="0" eb="2">
      <t>タンカ</t>
    </rPh>
    <phoneticPr fontId="13"/>
  </si>
  <si>
    <t>月給範囲下限</t>
    <rPh sb="0" eb="2">
      <t>ゲッキュウ</t>
    </rPh>
    <rPh sb="2" eb="4">
      <t>ハンイ</t>
    </rPh>
    <rPh sb="4" eb="6">
      <t>カゲン</t>
    </rPh>
    <phoneticPr fontId="13"/>
  </si>
  <si>
    <t>上限</t>
    <rPh sb="0" eb="2">
      <t>ジョウゲン</t>
    </rPh>
    <phoneticPr fontId="13"/>
  </si>
  <si>
    <t>単価</t>
    <rPh sb="0" eb="2">
      <t>タンカ</t>
    </rPh>
    <phoneticPr fontId="13"/>
  </si>
  <si>
    <t>（別紙２）</t>
    <rPh sb="1" eb="3">
      <t>ベッシ</t>
    </rPh>
    <phoneticPr fontId="1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</si>
  <si>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</si>
  <si>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</si>
  <si>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</si>
  <si>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</si>
  <si>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</si>
  <si>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</si>
  <si>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</si>
  <si>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</si>
  <si>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</si>
  <si>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</si>
  <si>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（１）補助事業に要する経費</t>
    <phoneticPr fontId="3"/>
  </si>
  <si>
    <t>発注先</t>
    <rPh sb="0" eb="2">
      <t>ハッチュウ</t>
    </rPh>
    <rPh sb="2" eb="3">
      <t>サキ</t>
    </rPh>
    <phoneticPr fontId="3"/>
  </si>
  <si>
    <t>合計</t>
    <phoneticPr fontId="3"/>
  </si>
  <si>
    <t>実証事業の参加の目的</t>
    <rPh sb="0" eb="2">
      <t>ジッショウ</t>
    </rPh>
    <rPh sb="2" eb="4">
      <t>ジギョウ</t>
    </rPh>
    <rPh sb="5" eb="7">
      <t>サンカ</t>
    </rPh>
    <rPh sb="8" eb="10">
      <t>モクテキ</t>
    </rPh>
    <phoneticPr fontId="3"/>
  </si>
  <si>
    <t>実証の実施方法</t>
    <rPh sb="0" eb="2">
      <t>ジッショウ</t>
    </rPh>
    <rPh sb="3" eb="5">
      <t>ジッシ</t>
    </rPh>
    <rPh sb="5" eb="7">
      <t>ホウホウ</t>
    </rPh>
    <phoneticPr fontId="3"/>
  </si>
  <si>
    <t>名　　称</t>
    <rPh sb="0" eb="1">
      <t>ナ</t>
    </rPh>
    <rPh sb="3" eb="4">
      <t>ショウ</t>
    </rPh>
    <phoneticPr fontId="3"/>
  </si>
  <si>
    <r>
      <t>　・ 申請書類はＡ４ファイル（</t>
    </r>
    <r>
      <rPr>
        <b/>
        <u/>
        <sz val="14"/>
        <color rgb="FFFF0000"/>
        <rFont val="ＭＳ Ｐ明朝"/>
        <family val="1"/>
        <charset val="128"/>
      </rPr>
      <t>２穴、パイプ式ファイル</t>
    </r>
    <r>
      <rPr>
        <sz val="10.5"/>
        <color theme="1"/>
        <rFont val="ＭＳ Ｐ明朝"/>
        <family val="1"/>
        <charset val="128"/>
      </rPr>
      <t>）に綴じること。</t>
    </r>
    <phoneticPr fontId="3"/>
  </si>
  <si>
    <t>　・ 表紙及び背表紙に「補助金名」、「補助事業名」及び「申請者名」を記載すること。</t>
    <phoneticPr fontId="3"/>
  </si>
  <si>
    <r>
      <t>　・ ファイルは、中身の書類に応じた厚さであること。　</t>
    </r>
    <r>
      <rPr>
        <sz val="10.5"/>
        <color rgb="FFFF0000"/>
        <rFont val="ＭＳ Ｐ明朝"/>
        <family val="1"/>
        <charset val="128"/>
      </rPr>
      <t>※ 紙製の薄いファイルは使用不可。</t>
    </r>
    <phoneticPr fontId="3"/>
  </si>
  <si>
    <t>　・ 全ての書類は穴を開け、直接ファイリングすること。（クリアフォルダには入れない。）</t>
    <phoneticPr fontId="3"/>
  </si>
  <si>
    <t>　・ 書類の左に十分な余白をとり、記載部分に穴がかからないようにすること。 ※  袋とじは不可。</t>
    <phoneticPr fontId="3"/>
  </si>
  <si>
    <t>　・ Excel書式（執行団体指定書式）については、Ａ４サイズ（片面印刷）にて出力すること。</t>
    <phoneticPr fontId="3"/>
  </si>
  <si>
    <t>　・ 書類は、ホチキス止めを行わないこと。</t>
    <phoneticPr fontId="3"/>
  </si>
  <si>
    <r>
      <t>　・ 「提出書類一覧」に示す各書類の最初には、</t>
    </r>
    <r>
      <rPr>
        <sz val="10.5"/>
        <color rgb="FFFF0000"/>
        <rFont val="ＭＳ Ｐ明朝"/>
        <family val="1"/>
        <charset val="128"/>
      </rPr>
      <t>「No.」及び「提出書類名称」</t>
    </r>
    <r>
      <rPr>
        <sz val="10.5"/>
        <color theme="1"/>
        <rFont val="ＭＳ Ｐ明朝"/>
        <family val="1"/>
        <charset val="128"/>
      </rPr>
      <t>を記載したインデックス付の</t>
    </r>
    <phoneticPr fontId="3"/>
  </si>
  <si>
    <t>　　仕切り紙を挿入すること。 （申請書類自体にはインデックスをつけない。）</t>
    <phoneticPr fontId="3"/>
  </si>
  <si>
    <t>　▼ファイル作成時の注意事項▼</t>
    <rPh sb="6" eb="8">
      <t>サクセイ</t>
    </rPh>
    <rPh sb="8" eb="9">
      <t>ジ</t>
    </rPh>
    <rPh sb="10" eb="12">
      <t>チュウイ</t>
    </rPh>
    <rPh sb="12" eb="14">
      <t>ジコウ</t>
    </rPh>
    <phoneticPr fontId="3"/>
  </si>
  <si>
    <t>旅費</t>
    <rPh sb="0" eb="2">
      <t>リョヒ</t>
    </rPh>
    <phoneticPr fontId="3"/>
  </si>
  <si>
    <t>会議費</t>
    <rPh sb="0" eb="3">
      <t>カイギヒ</t>
    </rPh>
    <phoneticPr fontId="3"/>
  </si>
  <si>
    <t>項    目</t>
    <rPh sb="0" eb="1">
      <t>コウ</t>
    </rPh>
    <rPh sb="5" eb="6">
      <t>メ</t>
    </rPh>
    <phoneticPr fontId="3"/>
  </si>
  <si>
    <t>実証経費シート</t>
    <rPh sb="0" eb="2">
      <t>ジッショウ</t>
    </rPh>
    <rPh sb="2" eb="4">
      <t>ケイヒ</t>
    </rPh>
    <phoneticPr fontId="3"/>
  </si>
  <si>
    <t>▼記入時の注意事項▼</t>
    <rPh sb="1" eb="3">
      <t>キニュウ</t>
    </rPh>
    <rPh sb="3" eb="4">
      <t>ジ</t>
    </rPh>
    <rPh sb="5" eb="9">
      <t>チュウイジコウ</t>
    </rPh>
    <phoneticPr fontId="3"/>
  </si>
  <si>
    <t>第４四半期</t>
  </si>
  <si>
    <t>第1四半期</t>
    <rPh sb="0" eb="1">
      <t>ダイ</t>
    </rPh>
    <rPh sb="2" eb="5">
      <t>シハンキ</t>
    </rPh>
    <phoneticPr fontId="3"/>
  </si>
  <si>
    <t>第2四半期</t>
    <rPh sb="0" eb="1">
      <t>ダイ</t>
    </rPh>
    <rPh sb="2" eb="5">
      <t>シハンキ</t>
    </rPh>
    <phoneticPr fontId="3"/>
  </si>
  <si>
    <t>第3四半期</t>
    <rPh sb="0" eb="1">
      <t>ダイ</t>
    </rPh>
    <rPh sb="2" eb="5">
      <t>シハンキ</t>
    </rPh>
    <phoneticPr fontId="3"/>
  </si>
  <si>
    <t>第4四半期</t>
    <rPh sb="0" eb="1">
      <t>ダイ</t>
    </rPh>
    <rPh sb="2" eb="5">
      <t>シハンキ</t>
    </rPh>
    <phoneticPr fontId="3"/>
  </si>
  <si>
    <t>※支払い月で計上をすること。</t>
    <phoneticPr fontId="3"/>
  </si>
  <si>
    <t>合計金額</t>
    <rPh sb="0" eb="2">
      <t>ゴウケイ</t>
    </rPh>
    <rPh sb="2" eb="4">
      <t>キンガク</t>
    </rPh>
    <phoneticPr fontId="3"/>
  </si>
  <si>
    <t>　</t>
    <phoneticPr fontId="3"/>
  </si>
  <si>
    <t>▼記入時の注意事項▼</t>
    <rPh sb="1" eb="4">
      <t>キニュウジ</t>
    </rPh>
    <rPh sb="5" eb="9">
      <t>チュウイジコウ</t>
    </rPh>
    <phoneticPr fontId="3"/>
  </si>
  <si>
    <t>　合計は自動算出されます。</t>
    <rPh sb="1" eb="3">
      <t>ゴウケイ</t>
    </rPh>
    <rPh sb="4" eb="6">
      <t>ジドウ</t>
    </rPh>
    <rPh sb="6" eb="8">
      <t>サンシュツ</t>
    </rPh>
    <phoneticPr fontId="3"/>
  </si>
  <si>
    <r>
      <t>※</t>
    </r>
    <r>
      <rPr>
        <sz val="11"/>
        <color rgb="FFFF0000"/>
        <rFont val="ＭＳ 明朝"/>
        <family val="1"/>
        <charset val="128"/>
      </rPr>
      <t>支払い月で計上をすること</t>
    </r>
    <rPh sb="1" eb="3">
      <t>シハラ</t>
    </rPh>
    <rPh sb="4" eb="5">
      <t>ヅキ</t>
    </rPh>
    <rPh sb="6" eb="8">
      <t>ケイジョウ</t>
    </rPh>
    <phoneticPr fontId="3"/>
  </si>
  <si>
    <r>
      <t xml:space="preserve">▼記入時の注意事項▼
←黄色のセルのみ入力してください。
　 </t>
    </r>
    <r>
      <rPr>
        <b/>
        <u/>
        <sz val="20"/>
        <color rgb="FFFF0000"/>
        <rFont val="ＭＳ Ｐゴシック"/>
        <family val="3"/>
        <charset val="128"/>
        <scheme val="minor"/>
      </rPr>
      <t>支払予定月</t>
    </r>
    <r>
      <rPr>
        <sz val="20"/>
        <rFont val="ＭＳ Ｐゴシック"/>
        <family val="3"/>
        <charset val="128"/>
        <scheme val="minor"/>
      </rPr>
      <t>で金額を入力して下さい。
←四半期毎の集計は自動算出されます。
　　第1四半期：6月
　　第2四半期：7～9月
　　第3四半期：10～12月
　　第4四半期：1月～3月</t>
    </r>
    <rPh sb="1" eb="4">
      <t>キニュウジ</t>
    </rPh>
    <rPh sb="5" eb="9">
      <t>チュウイジコウ</t>
    </rPh>
    <rPh sb="36" eb="38">
      <t>シハラ</t>
    </rPh>
    <rPh sb="38" eb="40">
      <t>ヨテイ</t>
    </rPh>
    <rPh sb="40" eb="41">
      <t>ツキ</t>
    </rPh>
    <rPh sb="42" eb="44">
      <t>キンガク</t>
    </rPh>
    <rPh sb="45" eb="47">
      <t>ニュウリョク</t>
    </rPh>
    <rPh sb="49" eb="50">
      <t>クダ</t>
    </rPh>
    <rPh sb="77" eb="80">
      <t>シハンキ</t>
    </rPh>
    <rPh sb="80" eb="81">
      <t>ゴト</t>
    </rPh>
    <rPh sb="82" eb="84">
      <t>シュウケイ</t>
    </rPh>
    <rPh sb="85" eb="87">
      <t>ジドウ</t>
    </rPh>
    <rPh sb="87" eb="89">
      <t>サンシュツ</t>
    </rPh>
    <rPh sb="97" eb="98">
      <t>ダイ</t>
    </rPh>
    <rPh sb="99" eb="102">
      <t>シハンキ</t>
    </rPh>
    <rPh sb="104" eb="105">
      <t>ガツ</t>
    </rPh>
    <rPh sb="108" eb="109">
      <t>ダイ</t>
    </rPh>
    <rPh sb="110" eb="113">
      <t>シハンキ</t>
    </rPh>
    <rPh sb="117" eb="118">
      <t>ガツ</t>
    </rPh>
    <rPh sb="121" eb="122">
      <t>ダイ</t>
    </rPh>
    <rPh sb="123" eb="126">
      <t>シハンキ</t>
    </rPh>
    <rPh sb="132" eb="133">
      <t>ガツ</t>
    </rPh>
    <rPh sb="136" eb="137">
      <t>ダイ</t>
    </rPh>
    <rPh sb="138" eb="141">
      <t>シハンキ</t>
    </rPh>
    <rPh sb="143" eb="144">
      <t>ガツ</t>
    </rPh>
    <rPh sb="146" eb="147">
      <t>ガツ</t>
    </rPh>
    <phoneticPr fontId="3"/>
  </si>
  <si>
    <t>代表理事　村上　孝　　殿</t>
  </si>
  <si>
    <t>担当者名</t>
    <rPh sb="0" eb="3">
      <t>タントウシャ</t>
    </rPh>
    <rPh sb="3" eb="4">
      <t>メイ</t>
    </rPh>
    <phoneticPr fontId="13"/>
  </si>
  <si>
    <t>kw</t>
    <phoneticPr fontId="3"/>
  </si>
  <si>
    <t>―</t>
    <phoneticPr fontId="3"/>
  </si>
  <si>
    <t>様式</t>
  </si>
  <si>
    <t>書類名称</t>
  </si>
  <si>
    <t>自由</t>
  </si>
  <si>
    <t>指定様式8</t>
  </si>
  <si>
    <t>様式第1</t>
  </si>
  <si>
    <t>交付申請書</t>
  </si>
  <si>
    <t>別紙1</t>
  </si>
  <si>
    <t>別紙2</t>
  </si>
  <si>
    <t>役員名簿</t>
  </si>
  <si>
    <t>別紙3</t>
  </si>
  <si>
    <t>実施体制図</t>
  </si>
  <si>
    <t>実施計画書</t>
  </si>
  <si>
    <t>システム概要書</t>
  </si>
  <si>
    <t>指定様式6</t>
  </si>
  <si>
    <t>指定様式7</t>
  </si>
  <si>
    <t>実証経費シート</t>
  </si>
  <si>
    <t>実証経費の経費根拠資料</t>
  </si>
  <si>
    <t>決算報告書(直近3年分)</t>
  </si>
  <si>
    <t>情報セキュリティポリシー　等</t>
  </si>
  <si>
    <t>市場価格
下げDR</t>
    <rPh sb="0" eb="2">
      <t>シジョウ</t>
    </rPh>
    <rPh sb="2" eb="4">
      <t>カカク</t>
    </rPh>
    <rPh sb="5" eb="6">
      <t>サ</t>
    </rPh>
    <phoneticPr fontId="3"/>
  </si>
  <si>
    <t>発動指令電源応動</t>
    <rPh sb="0" eb="2">
      <t>ハツドウ</t>
    </rPh>
    <rPh sb="2" eb="4">
      <t>シレイ</t>
    </rPh>
    <rPh sb="4" eb="6">
      <t>デンゲン</t>
    </rPh>
    <rPh sb="6" eb="8">
      <t>オウドウ</t>
    </rPh>
    <phoneticPr fontId="3"/>
  </si>
  <si>
    <t>市場価格
上げDR</t>
    <rPh sb="0" eb="2">
      <t>シジョウ</t>
    </rPh>
    <rPh sb="2" eb="4">
      <t>カカク</t>
    </rPh>
    <rPh sb="5" eb="6">
      <t>ア</t>
    </rPh>
    <phoneticPr fontId="3"/>
  </si>
  <si>
    <t>一次
調整力</t>
    <phoneticPr fontId="3"/>
  </si>
  <si>
    <t>←</t>
    <phoneticPr fontId="3"/>
  </si>
  <si>
    <t>必要に応じて行を追加すること</t>
    <rPh sb="0" eb="2">
      <t>ヒツヨウ</t>
    </rPh>
    <rPh sb="3" eb="4">
      <t>オウ</t>
    </rPh>
    <rPh sb="6" eb="7">
      <t>ギョウ</t>
    </rPh>
    <rPh sb="8" eb="10">
      <t>ツイカ</t>
    </rPh>
    <phoneticPr fontId="3"/>
  </si>
  <si>
    <t>その他①</t>
    <rPh sb="2" eb="3">
      <t>ホカ</t>
    </rPh>
    <phoneticPr fontId="3"/>
  </si>
  <si>
    <t>その他②</t>
    <rPh sb="2" eb="3">
      <t>タ</t>
    </rPh>
    <phoneticPr fontId="3"/>
  </si>
  <si>
    <t>（別紙3）</t>
    <rPh sb="1" eb="3">
      <t>ベッシ</t>
    </rPh>
    <phoneticPr fontId="13"/>
  </si>
  <si>
    <t>実施体制図</t>
    <phoneticPr fontId="3"/>
  </si>
  <si>
    <t>実施体制（税込み１００万円以上の契約。請負その他委託の形式を問わない。）</t>
    <phoneticPr fontId="3"/>
  </si>
  <si>
    <t>事業者名</t>
  </si>
  <si>
    <t>当社との関係</t>
  </si>
  <si>
    <t>住所</t>
  </si>
  <si>
    <t>契約見込金額(税込み)</t>
  </si>
  <si>
    <t>業務の範囲</t>
  </si>
  <si>
    <t>【実施体制図に記載すべき事項】</t>
    <phoneticPr fontId="3"/>
  </si>
  <si>
    <t>印刷製本費</t>
    <rPh sb="0" eb="2">
      <t>インサツ</t>
    </rPh>
    <rPh sb="2" eb="4">
      <t>セイホン</t>
    </rPh>
    <rPh sb="4" eb="5">
      <t>ヒ</t>
    </rPh>
    <phoneticPr fontId="3"/>
  </si>
  <si>
    <t>リース料</t>
    <rPh sb="3" eb="4">
      <t>リョウ</t>
    </rPh>
    <phoneticPr fontId="3"/>
  </si>
  <si>
    <t>委託費・外注費</t>
    <phoneticPr fontId="3"/>
  </si>
  <si>
    <t>合計</t>
    <rPh sb="0" eb="2">
      <t>ゴウケイ</t>
    </rPh>
    <phoneticPr fontId="3"/>
  </si>
  <si>
    <t>全体スケジュール</t>
    <rPh sb="0" eb="2">
      <t>ゼンタイ</t>
    </rPh>
    <phoneticPr fontId="13"/>
  </si>
  <si>
    <t>補助事業の名称</t>
    <rPh sb="0" eb="4">
      <t>ホジョジギョウ</t>
    </rPh>
    <rPh sb="5" eb="7">
      <t>メイショウ</t>
    </rPh>
    <phoneticPr fontId="3"/>
  </si>
  <si>
    <t>第一四半期</t>
    <rPh sb="0" eb="2">
      <t>ダイイチ</t>
    </rPh>
    <rPh sb="2" eb="5">
      <t>シハンキ</t>
    </rPh>
    <phoneticPr fontId="3"/>
  </si>
  <si>
    <t>第二四半期</t>
    <rPh sb="0" eb="5">
      <t>ダイニシハンキ</t>
    </rPh>
    <phoneticPr fontId="3"/>
  </si>
  <si>
    <t>第四四半期</t>
    <rPh sb="0" eb="2">
      <t>ダイヨン</t>
    </rPh>
    <rPh sb="2" eb="5">
      <t>シハンキ</t>
    </rPh>
    <phoneticPr fontId="3"/>
  </si>
  <si>
    <t>５月</t>
    <rPh sb="1" eb="2">
      <t>ツキ</t>
    </rPh>
    <phoneticPr fontId="3"/>
  </si>
  <si>
    <t>６月</t>
    <rPh sb="1" eb="2">
      <t>ツキ</t>
    </rPh>
    <phoneticPr fontId="3"/>
  </si>
  <si>
    <t>７月</t>
    <rPh sb="1" eb="2">
      <t>ツキ</t>
    </rPh>
    <phoneticPr fontId="3"/>
  </si>
  <si>
    <t>８月</t>
  </si>
  <si>
    <t>９月</t>
  </si>
  <si>
    <t>１０月</t>
  </si>
  <si>
    <t>１１月</t>
  </si>
  <si>
    <t>１２月</t>
  </si>
  <si>
    <t>１月</t>
    <phoneticPr fontId="3"/>
  </si>
  <si>
    <t>２月</t>
  </si>
  <si>
    <t>３月</t>
  </si>
  <si>
    <t>上旬</t>
    <rPh sb="0" eb="2">
      <t>ジョウジュン</t>
    </rPh>
    <phoneticPr fontId="3"/>
  </si>
  <si>
    <t>中旬</t>
    <rPh sb="0" eb="2">
      <t>チュウジュン</t>
    </rPh>
    <phoneticPr fontId="3"/>
  </si>
  <si>
    <t>下旬</t>
    <rPh sb="0" eb="2">
      <t>ゲジュン</t>
    </rPh>
    <phoneticPr fontId="3"/>
  </si>
  <si>
    <t>実証スケジュール</t>
    <rPh sb="0" eb="2">
      <t>ジッショウ</t>
    </rPh>
    <phoneticPr fontId="3"/>
  </si>
  <si>
    <t>見本イメージ</t>
    <rPh sb="0" eb="2">
      <t>ミホン</t>
    </rPh>
    <phoneticPr fontId="3"/>
  </si>
  <si>
    <t>見積依頼</t>
    <rPh sb="0" eb="4">
      <t>ミツモリイライ</t>
    </rPh>
    <phoneticPr fontId="3"/>
  </si>
  <si>
    <t>発注</t>
    <rPh sb="0" eb="2">
      <t>ハッチュウ</t>
    </rPh>
    <phoneticPr fontId="3"/>
  </si>
  <si>
    <t>納品　検収</t>
    <rPh sb="0" eb="2">
      <t>ノウヒン</t>
    </rPh>
    <rPh sb="3" eb="5">
      <t>ケンシュウ</t>
    </rPh>
    <phoneticPr fontId="3"/>
  </si>
  <si>
    <t>支払</t>
    <rPh sb="0" eb="2">
      <t>シハラ</t>
    </rPh>
    <phoneticPr fontId="3"/>
  </si>
  <si>
    <t>システム開発スケジュール</t>
    <rPh sb="4" eb="6">
      <t>カイハツ</t>
    </rPh>
    <phoneticPr fontId="3"/>
  </si>
  <si>
    <t>　補助率はA,B事業のため定額又は1/2以内のどちらかとなります。</t>
    <rPh sb="1" eb="4">
      <t>ホジョリツ</t>
    </rPh>
    <rPh sb="8" eb="10">
      <t>ジギョウ</t>
    </rPh>
    <rPh sb="13" eb="15">
      <t>テイガク</t>
    </rPh>
    <rPh sb="15" eb="16">
      <t>マタ</t>
    </rPh>
    <rPh sb="20" eb="22">
      <t>イナイ</t>
    </rPh>
    <phoneticPr fontId="3"/>
  </si>
  <si>
    <t>◎交付申請書のファイル提出（郵送提出）について</t>
    <rPh sb="1" eb="3">
      <t>コウフ</t>
    </rPh>
    <rPh sb="3" eb="5">
      <t>シンセイ</t>
    </rPh>
    <rPh sb="5" eb="6">
      <t>ショ</t>
    </rPh>
    <rPh sb="11" eb="13">
      <t>テイシュツ</t>
    </rPh>
    <rPh sb="14" eb="16">
      <t>ユウソウ</t>
    </rPh>
    <rPh sb="16" eb="18">
      <t>テイシュツ</t>
    </rPh>
    <phoneticPr fontId="3"/>
  </si>
  <si>
    <t>１.　補助事業の名称</t>
    <rPh sb="3" eb="5">
      <t>ホジョ</t>
    </rPh>
    <rPh sb="5" eb="7">
      <t>ジギョウ</t>
    </rPh>
    <rPh sb="8" eb="10">
      <t>メイショウ</t>
    </rPh>
    <phoneticPr fontId="3"/>
  </si>
  <si>
    <t>２.　補助事業の目的及び内容</t>
    <rPh sb="3" eb="7">
      <t>ホジョジギョウ</t>
    </rPh>
    <rPh sb="8" eb="10">
      <t>モクテキ</t>
    </rPh>
    <rPh sb="10" eb="11">
      <t>オヨ</t>
    </rPh>
    <rPh sb="12" eb="14">
      <t>ナイヨウ</t>
    </rPh>
    <phoneticPr fontId="3"/>
  </si>
  <si>
    <t>３.　補助事業の実施計画</t>
    <rPh sb="3" eb="7">
      <t>ホジョジギョウ</t>
    </rPh>
    <rPh sb="8" eb="10">
      <t>ジッシ</t>
    </rPh>
    <rPh sb="10" eb="12">
      <t>ケイカク</t>
    </rPh>
    <phoneticPr fontId="3"/>
  </si>
  <si>
    <t>４．補助金交付申請額</t>
    <rPh sb="2" eb="5">
      <t>ホジョキン</t>
    </rPh>
    <rPh sb="5" eb="7">
      <t>コウフ</t>
    </rPh>
    <rPh sb="7" eb="9">
      <t>シンセイ</t>
    </rPh>
    <rPh sb="9" eb="10">
      <t>ガク</t>
    </rPh>
    <phoneticPr fontId="3"/>
  </si>
  <si>
    <t>５．補助事業に要する経費、補助対象経費及び補助金の配分額（別紙１）</t>
    <phoneticPr fontId="3"/>
  </si>
  <si>
    <t>６．補助事業の開始及び完了予定日</t>
    <phoneticPr fontId="3"/>
  </si>
  <si>
    <t>（注）この申請書には、以下の書面を添付すること。</t>
    <rPh sb="1" eb="2">
      <t>チュウ</t>
    </rPh>
    <rPh sb="5" eb="8">
      <t>シンセイショ</t>
    </rPh>
    <rPh sb="11" eb="13">
      <t>イカ</t>
    </rPh>
    <rPh sb="14" eb="16">
      <t>ショメン</t>
    </rPh>
    <rPh sb="17" eb="19">
      <t>テンプ</t>
    </rPh>
    <phoneticPr fontId="3"/>
  </si>
  <si>
    <t>←シート”補助事業に要する経費、補助対象経費及び補助金の配分額”へ入力された情報が反映されるため入力不要です。</t>
    <rPh sb="33" eb="35">
      <t>ニュウリョク</t>
    </rPh>
    <rPh sb="38" eb="40">
      <t>ジョウホウ</t>
    </rPh>
    <rPh sb="41" eb="43">
      <t>ハンエイ</t>
    </rPh>
    <rPh sb="48" eb="52">
      <t>ニュウリョクフヨウ</t>
    </rPh>
    <phoneticPr fontId="3"/>
  </si>
  <si>
    <t>（2）　実施体制図（別紙3）</t>
    <rPh sb="4" eb="6">
      <t>ジッシ</t>
    </rPh>
    <rPh sb="6" eb="9">
      <t>タイセイズ</t>
    </rPh>
    <rPh sb="10" eb="12">
      <t>ベッシ</t>
    </rPh>
    <phoneticPr fontId="3"/>
  </si>
  <si>
    <t>別紙「実施計画書」参照</t>
    <rPh sb="0" eb="2">
      <t>ベッシ</t>
    </rPh>
    <rPh sb="3" eb="5">
      <t>ジッシ</t>
    </rPh>
    <rPh sb="5" eb="8">
      <t>ケイカクショ</t>
    </rPh>
    <rPh sb="9" eb="11">
      <t>サンショウ</t>
    </rPh>
    <phoneticPr fontId="3"/>
  </si>
  <si>
    <t>別紙「四半期毎の実証/システム開発費スケジュール」参照</t>
    <rPh sb="0" eb="2">
      <t>ベッシ</t>
    </rPh>
    <rPh sb="3" eb="7">
      <t>シハンキゴト</t>
    </rPh>
    <rPh sb="8" eb="10">
      <t>ジッショウ</t>
    </rPh>
    <rPh sb="15" eb="18">
      <t>カイハツヒ</t>
    </rPh>
    <rPh sb="25" eb="27">
      <t>サンショウ</t>
    </rPh>
    <phoneticPr fontId="3"/>
  </si>
  <si>
    <t>←補助事業の名称を設定して下さい。</t>
    <rPh sb="1" eb="5">
      <t>ホジョジギョウ</t>
    </rPh>
    <rPh sb="6" eb="8">
      <t>メイショウ</t>
    </rPh>
    <rPh sb="9" eb="11">
      <t>セッテイ</t>
    </rPh>
    <rPh sb="13" eb="14">
      <t>クダ</t>
    </rPh>
    <phoneticPr fontId="3"/>
  </si>
  <si>
    <t>←その他書類は申請書類リストに従って提出して下さい。</t>
    <rPh sb="3" eb="4">
      <t>タ</t>
    </rPh>
    <rPh sb="4" eb="6">
      <t>ショルイ</t>
    </rPh>
    <rPh sb="7" eb="11">
      <t>シンセイショルイ</t>
    </rPh>
    <rPh sb="15" eb="16">
      <t>シタガ</t>
    </rPh>
    <rPh sb="18" eb="20">
      <t>テイシュツ</t>
    </rPh>
    <rPh sb="22" eb="23">
      <t>クダ</t>
    </rPh>
    <phoneticPr fontId="3"/>
  </si>
  <si>
    <t>機械設備等の導入費シート</t>
    <rPh sb="0" eb="2">
      <t>キカイ</t>
    </rPh>
    <rPh sb="2" eb="4">
      <t>セツビ</t>
    </rPh>
    <rPh sb="4" eb="5">
      <t>トウ</t>
    </rPh>
    <rPh sb="6" eb="8">
      <t>ドウニュウ</t>
    </rPh>
    <rPh sb="8" eb="9">
      <t>ヒ</t>
    </rPh>
    <phoneticPr fontId="3"/>
  </si>
  <si>
    <t>事業者Ａ</t>
  </si>
  <si>
    <t>委託先</t>
  </si>
  <si>
    <t>東京都○○区・・・・</t>
  </si>
  <si>
    <t>※算用数字を使用し、円単位で表記</t>
    <phoneticPr fontId="3"/>
  </si>
  <si>
    <t>※できる限り詳細に記入のこと</t>
  </si>
  <si>
    <t>事業者Ｂ未定</t>
  </si>
  <si>
    <t>外注先</t>
  </si>
  <si>
    <t>〃</t>
  </si>
  <si>
    <t>事業者Ｃ</t>
    <phoneticPr fontId="3"/>
  </si>
  <si>
    <t>再委託先（事業者Ａの委託先）</t>
  </si>
  <si>
    <t>事業者Ｄ未定
（再委託先）</t>
    <phoneticPr fontId="3"/>
  </si>
  <si>
    <t>事業者Ｅ
（再々委託先）</t>
    <phoneticPr fontId="3"/>
  </si>
  <si>
    <t>再々委託先（事業者Ｃの委託先</t>
  </si>
  <si>
    <t>←交付申請書（鑑）、交付申請書（2枚目）の内容が反映されます。</t>
    <rPh sb="1" eb="6">
      <t>コウフシンセイショ</t>
    </rPh>
    <rPh sb="7" eb="8">
      <t>カガミ</t>
    </rPh>
    <rPh sb="10" eb="15">
      <t>コウフシンセイショ</t>
    </rPh>
    <rPh sb="17" eb="19">
      <t>マイメ</t>
    </rPh>
    <rPh sb="21" eb="23">
      <t>ナイヨウ</t>
    </rPh>
    <rPh sb="24" eb="26">
      <t>ハンエイ</t>
    </rPh>
    <phoneticPr fontId="3"/>
  </si>
  <si>
    <t>（例）ｹｲｻﾞｲ ﾀﾛｳ</t>
    <rPh sb="1" eb="2">
      <t>レイ</t>
    </rPh>
    <phoneticPr fontId="3"/>
  </si>
  <si>
    <t>経済　太郎</t>
    <rPh sb="0" eb="2">
      <t>ケイザイ</t>
    </rPh>
    <rPh sb="3" eb="5">
      <t>タロウ</t>
    </rPh>
    <phoneticPr fontId="3"/>
  </si>
  <si>
    <t>S</t>
    <phoneticPr fontId="3"/>
  </si>
  <si>
    <t>35</t>
    <phoneticPr fontId="3"/>
  </si>
  <si>
    <t>01</t>
    <phoneticPr fontId="3"/>
  </si>
  <si>
    <t>M</t>
    <phoneticPr fontId="3"/>
  </si>
  <si>
    <r>
      <t>　ファイリングが完了しましたら、シート名</t>
    </r>
    <r>
      <rPr>
        <u/>
        <sz val="11"/>
        <color theme="10"/>
        <rFont val="ＭＳ Ｐゴシック"/>
        <family val="3"/>
        <charset val="128"/>
        <scheme val="minor"/>
      </rPr>
      <t>「No.0_交付申請書チェックリスト」を用いて書類に漏れがないかご確認願います。</t>
    </r>
    <rPh sb="8" eb="10">
      <t>カンリョウ</t>
    </rPh>
    <rPh sb="19" eb="20">
      <t>メイ</t>
    </rPh>
    <rPh sb="40" eb="41">
      <t>モチ</t>
    </rPh>
    <rPh sb="43" eb="45">
      <t>ショルイ</t>
    </rPh>
    <rPh sb="46" eb="47">
      <t>モ</t>
    </rPh>
    <rPh sb="53" eb="56">
      <t>カクニンネガ</t>
    </rPh>
    <phoneticPr fontId="3"/>
  </si>
  <si>
    <t>(株)経済産業</t>
    <rPh sb="0" eb="3">
      <t>カブシキガイシャ</t>
    </rPh>
    <rPh sb="3" eb="5">
      <t>ケイザイ</t>
    </rPh>
    <rPh sb="5" eb="7">
      <t>サンギョウ</t>
    </rPh>
    <phoneticPr fontId="3"/>
  </si>
  <si>
    <t>代表取締役社長</t>
    <rPh sb="0" eb="2">
      <t>ダイヒョウ</t>
    </rPh>
    <rPh sb="2" eb="7">
      <t>トリシマリヤクシャチョウ</t>
    </rPh>
    <phoneticPr fontId="3"/>
  </si>
  <si>
    <r>
      <t>シート　”</t>
    </r>
    <r>
      <rPr>
        <u/>
        <sz val="11"/>
        <color theme="10"/>
        <rFont val="ＭＳ Ｐゴシック"/>
        <family val="3"/>
        <charset val="128"/>
        <scheme val="minor"/>
      </rPr>
      <t>（入力見本）No,8_実施体制図 ”を参照のうえ記入して下さい。</t>
    </r>
    <rPh sb="24" eb="26">
      <t>サンショウ</t>
    </rPh>
    <rPh sb="29" eb="31">
      <t>キニュウ</t>
    </rPh>
    <rPh sb="33" eb="34">
      <t>クダ</t>
    </rPh>
    <phoneticPr fontId="3"/>
  </si>
  <si>
    <t>～</t>
    <phoneticPr fontId="3"/>
  </si>
  <si>
    <t>←yyyy/mm/dd～yyyy/mm/dd</t>
    <phoneticPr fontId="3"/>
  </si>
  <si>
    <t>令和５年（２０２３年）</t>
    <phoneticPr fontId="3"/>
  </si>
  <si>
    <t>人件費シート（固定資産含まない）</t>
    <rPh sb="0" eb="3">
      <t>ジンケンヒ</t>
    </rPh>
    <rPh sb="7" eb="11">
      <t>コテイシサン</t>
    </rPh>
    <rPh sb="11" eb="12">
      <t>フク</t>
    </rPh>
    <phoneticPr fontId="3"/>
  </si>
  <si>
    <t>人件費シート（固定資産計上分）</t>
    <rPh sb="0" eb="3">
      <t>ジンケンヒ</t>
    </rPh>
    <rPh sb="7" eb="9">
      <t>コテイ</t>
    </rPh>
    <rPh sb="9" eb="11">
      <t>シサン</t>
    </rPh>
    <rPh sb="11" eb="14">
      <t>ケイジョウブン</t>
    </rPh>
    <phoneticPr fontId="3"/>
  </si>
  <si>
    <r>
      <t>←下記の注意事項をよくお読みになり、</t>
    </r>
    <r>
      <rPr>
        <b/>
        <u/>
        <sz val="12"/>
        <color rgb="FFFFFF00"/>
        <rFont val="ＭＳ 明朝"/>
        <family val="1"/>
        <charset val="128"/>
      </rPr>
      <t>黄色のセル</t>
    </r>
    <r>
      <rPr>
        <sz val="12"/>
        <color theme="1"/>
        <rFont val="ＭＳ 明朝"/>
        <family val="1"/>
        <charset val="128"/>
      </rPr>
      <t>に該当金額を入力して下さい。</t>
    </r>
    <rPh sb="1" eb="3">
      <t>カキ</t>
    </rPh>
    <rPh sb="4" eb="8">
      <t>チュウイジコウ</t>
    </rPh>
    <rPh sb="12" eb="13">
      <t>ヨ</t>
    </rPh>
    <rPh sb="18" eb="20">
      <t>キイロ</t>
    </rPh>
    <rPh sb="24" eb="26">
      <t>ガイトウ</t>
    </rPh>
    <rPh sb="26" eb="28">
      <t>キンガク</t>
    </rPh>
    <rPh sb="29" eb="31">
      <t>ニュウリョク</t>
    </rPh>
    <rPh sb="33" eb="34">
      <t>クダ</t>
    </rPh>
    <phoneticPr fontId="3"/>
  </si>
  <si>
    <t xml:space="preserve">
※　消費税及び地方消費税に係る仕入控除税額を減額して申請する場合は、次の算式を明記すること。
    補助金所要額－消費税及び地方消費税に係る仕入控除税額＝補助金額</t>
    <phoneticPr fontId="3"/>
  </si>
  <si>
    <t>（1）　役員等名簿（別紙2）</t>
    <rPh sb="4" eb="6">
      <t>ヤクイン</t>
    </rPh>
    <rPh sb="6" eb="7">
      <t>トウ</t>
    </rPh>
    <rPh sb="7" eb="9">
      <t>メイボ</t>
    </rPh>
    <rPh sb="10" eb="12">
      <t>ベッシ</t>
    </rPh>
    <phoneticPr fontId="3"/>
  </si>
  <si>
    <t>・第三者の委託先からさらに委託している場合（再委託などを行っている場合で、税込み１００万円以上の取引に限る）も上記同様に記載すること。</t>
    <phoneticPr fontId="3"/>
  </si>
  <si>
    <t>・補助事業の一部を第三者に委託（請負その他委託の形式を問わない。）する場合については、契約先の事業者（税込み１００万円以上の取引に限る）の事業者名、補助事業者との契約関係、住所、契約金額及び業務の範囲を記載すること。</t>
    <rPh sb="101" eb="103">
      <t>キサイ</t>
    </rPh>
    <phoneticPr fontId="3"/>
  </si>
  <si>
    <t>・補助事業の一部を第三者に委託（請負その他委託の形式を問わない。）する場合については、契約先の事業者（税込み１００万円以上の取引に限る）の事業者名、補助事業者との契約関係、住所、契約金額及び業務の範囲を記載すること。</t>
    <phoneticPr fontId="3"/>
  </si>
  <si>
    <t>共同申請者</t>
    <rPh sb="0" eb="2">
      <t>キョウドウ</t>
    </rPh>
    <rPh sb="2" eb="4">
      <t>シンセイ</t>
    </rPh>
    <rPh sb="4" eb="5">
      <t>シャ</t>
    </rPh>
    <phoneticPr fontId="3"/>
  </si>
  <si>
    <t>消費税</t>
    <rPh sb="0" eb="3">
      <t>ショウヒゼイ</t>
    </rPh>
    <phoneticPr fontId="3"/>
  </si>
  <si>
    <r>
      <t>（注１）「補助事業に要する経費」とは、当該事業を遂行するために必要な経費を意味します。
        なお、消費税及び地方消費税相当額を差し引いた金額を記入すること。
（注２）「補助対象経費の額」には、「補助事業に要する経費」のうちで補助対象となる経費につい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t>
    </r>
    <r>
      <rPr>
        <b/>
        <u/>
        <sz val="10.5"/>
        <color rgb="FFFFFF00"/>
        <rFont val="ＭＳ 明朝"/>
        <family val="1"/>
        <charset val="128"/>
      </rPr>
      <t>１円未満は切捨て</t>
    </r>
    <r>
      <rPr>
        <sz val="10.5"/>
        <color theme="1"/>
        <rFont val="ＭＳ 明朝"/>
        <family val="1"/>
        <charset val="128"/>
      </rPr>
      <t xml:space="preserve">）のことをいい
        ます。
</t>
    </r>
    <rPh sb="97" eb="98">
      <t>ガク</t>
    </rPh>
    <phoneticPr fontId="3"/>
  </si>
  <si>
    <t>←共同申請の場合は共同申請者情報を入力してください。</t>
    <rPh sb="1" eb="3">
      <t>キョウドウ</t>
    </rPh>
    <rPh sb="3" eb="5">
      <t>シンセイ</t>
    </rPh>
    <rPh sb="6" eb="8">
      <t>バアイ</t>
    </rPh>
    <rPh sb="9" eb="11">
      <t>キョウドウ</t>
    </rPh>
    <rPh sb="11" eb="14">
      <t>シンセイシャ</t>
    </rPh>
    <rPh sb="14" eb="16">
      <t>ジョウホウ</t>
    </rPh>
    <rPh sb="17" eb="19">
      <t>ニュウリョク</t>
    </rPh>
    <phoneticPr fontId="3"/>
  </si>
  <si>
    <t>人件費</t>
    <rPh sb="0" eb="3">
      <t>ジンケンヒ</t>
    </rPh>
    <phoneticPr fontId="3"/>
  </si>
  <si>
    <t>実証経費</t>
    <phoneticPr fontId="3"/>
  </si>
  <si>
    <t>機械装置等の導入費（システム開発費）</t>
    <phoneticPr fontId="3"/>
  </si>
  <si>
    <t>ポータルアカウント発行依頼書</t>
    <rPh sb="9" eb="11">
      <t>ハッコウ</t>
    </rPh>
    <rPh sb="11" eb="14">
      <t>イライショ</t>
    </rPh>
    <phoneticPr fontId="13"/>
  </si>
  <si>
    <t>一般社団法人　環境共創イニシアチブ御中</t>
    <rPh sb="0" eb="2">
      <t>イッパン</t>
    </rPh>
    <rPh sb="2" eb="4">
      <t>シャダン</t>
    </rPh>
    <rPh sb="4" eb="6">
      <t>ホウジン</t>
    </rPh>
    <rPh sb="7" eb="9">
      <t>カンキョウ</t>
    </rPh>
    <rPh sb="9" eb="10">
      <t>キョウ</t>
    </rPh>
    <rPh sb="10" eb="11">
      <t>ソウ</t>
    </rPh>
    <rPh sb="17" eb="19">
      <t>オンチュウ</t>
    </rPh>
    <phoneticPr fontId="13"/>
  </si>
  <si>
    <t>申請日</t>
    <rPh sb="0" eb="2">
      <t>シンセイ</t>
    </rPh>
    <rPh sb="2" eb="3">
      <t>ビ</t>
    </rPh>
    <phoneticPr fontId="13"/>
  </si>
  <si>
    <t>年</t>
    <rPh sb="0" eb="1">
      <t>ネン</t>
    </rPh>
    <phoneticPr fontId="99"/>
  </si>
  <si>
    <t>月</t>
    <rPh sb="0" eb="1">
      <t>ツキ</t>
    </rPh>
    <phoneticPr fontId="99"/>
  </si>
  <si>
    <t>日</t>
    <rPh sb="0" eb="1">
      <t>ニチ</t>
    </rPh>
    <phoneticPr fontId="99"/>
  </si>
  <si>
    <t>注意）アカウントは1社につき1つの発行です。</t>
    <rPh sb="0" eb="2">
      <t>チュウイ</t>
    </rPh>
    <rPh sb="10" eb="11">
      <t>シャ</t>
    </rPh>
    <rPh sb="17" eb="19">
      <t>ハッコウ</t>
    </rPh>
    <phoneticPr fontId="99"/>
  </si>
  <si>
    <t>申請者情報</t>
    <rPh sb="0" eb="3">
      <t>シンセイシャ</t>
    </rPh>
    <rPh sb="3" eb="5">
      <t>ジョウホウ</t>
    </rPh>
    <phoneticPr fontId="13"/>
  </si>
  <si>
    <t>事業者登録番号</t>
    <rPh sb="0" eb="3">
      <t>ジギョウシャ</t>
    </rPh>
    <rPh sb="3" eb="5">
      <t>トウロク</t>
    </rPh>
    <rPh sb="5" eb="7">
      <t>バンゴウ</t>
    </rPh>
    <phoneticPr fontId="13"/>
  </si>
  <si>
    <t>※</t>
    <phoneticPr fontId="99"/>
  </si>
  <si>
    <t>※SIIにて記入</t>
    <rPh sb="6" eb="8">
      <t>キニュウ</t>
    </rPh>
    <phoneticPr fontId="99"/>
  </si>
  <si>
    <t>コンソーシアムリーダー名</t>
    <rPh sb="11" eb="12">
      <t>メイ</t>
    </rPh>
    <phoneticPr fontId="99"/>
  </si>
  <si>
    <t>担当者部署名、役職名</t>
    <rPh sb="0" eb="3">
      <t>タントウシャ</t>
    </rPh>
    <rPh sb="3" eb="5">
      <t>ブショ</t>
    </rPh>
    <rPh sb="5" eb="6">
      <t>メイ</t>
    </rPh>
    <rPh sb="7" eb="9">
      <t>ヤクショク</t>
    </rPh>
    <rPh sb="9" eb="10">
      <t>メイ</t>
    </rPh>
    <phoneticPr fontId="13"/>
  </si>
  <si>
    <t>担当者連絡先</t>
    <rPh sb="0" eb="3">
      <t>タントウシャ</t>
    </rPh>
    <rPh sb="3" eb="6">
      <t>レンラクサキ</t>
    </rPh>
    <phoneticPr fontId="13"/>
  </si>
  <si>
    <t>担当者メールアドレス</t>
    <rPh sb="0" eb="3">
      <t>タントウシャ</t>
    </rPh>
    <phoneticPr fontId="13"/>
  </si>
  <si>
    <t>No.</t>
  </si>
  <si>
    <t>補助事業に要する経費、補助対象経費及び補助金の配分額</t>
  </si>
  <si>
    <t>四半期毎の実証スケジュール</t>
  </si>
  <si>
    <t>四半期毎のシステム開発スケジュール</t>
  </si>
  <si>
    <t>指定様式9</t>
  </si>
  <si>
    <t>人件費シート</t>
  </si>
  <si>
    <t>指定様式10</t>
  </si>
  <si>
    <t>指定様式11</t>
  </si>
  <si>
    <t>機械装置等の導入費シート</t>
  </si>
  <si>
    <t>機械装置等の導入費の経費根拠資料</t>
  </si>
  <si>
    <t>ポータルアカウント発行申請書</t>
  </si>
  <si>
    <t>社内のコンプライアンス体制図</t>
  </si>
  <si>
    <t>備考</t>
    <rPh sb="0" eb="2">
      <t>ビコウ</t>
    </rPh>
    <phoneticPr fontId="3"/>
  </si>
  <si>
    <t>チェック</t>
    <phoneticPr fontId="3"/>
  </si>
  <si>
    <t>※コンソーシアムリーダーはコンソーシアム登録申請書類（別様式）も併せて提出のこと。</t>
    <rPh sb="20" eb="22">
      <t>トウロク</t>
    </rPh>
    <rPh sb="22" eb="26">
      <t>シンセイショルイ</t>
    </rPh>
    <rPh sb="27" eb="30">
      <t>ベツヨウシキ</t>
    </rPh>
    <rPh sb="32" eb="33">
      <t>アワ</t>
    </rPh>
    <rPh sb="35" eb="37">
      <t>テイシュツ</t>
    </rPh>
    <phoneticPr fontId="3"/>
  </si>
  <si>
    <t>本様式は、交付申請書郵送提出書類の中で指定様式（※）となっている書類の様式となります。</t>
    <rPh sb="0" eb="1">
      <t>ホン</t>
    </rPh>
    <rPh sb="1" eb="3">
      <t>ヨウシキ</t>
    </rPh>
    <rPh sb="5" eb="9">
      <t>コウフシンセイ</t>
    </rPh>
    <rPh sb="10" eb="12">
      <t>ユウソウ</t>
    </rPh>
    <rPh sb="12" eb="14">
      <t>テイシュツ</t>
    </rPh>
    <rPh sb="14" eb="16">
      <t>ショルイ</t>
    </rPh>
    <rPh sb="17" eb="18">
      <t>ナカ</t>
    </rPh>
    <rPh sb="19" eb="23">
      <t>シテイヨウシキ</t>
    </rPh>
    <rPh sb="32" eb="34">
      <t>ショルイ</t>
    </rPh>
    <rPh sb="35" eb="37">
      <t>ヨウシキ</t>
    </rPh>
    <phoneticPr fontId="3"/>
  </si>
  <si>
    <t>時間(hh:mm)</t>
    <phoneticPr fontId="3"/>
  </si>
  <si>
    <t>金額(￥)</t>
    <rPh sb="0" eb="2">
      <t>キンガク</t>
    </rPh>
    <phoneticPr fontId="3"/>
  </si>
  <si>
    <t>新設予定設備</t>
    <rPh sb="0" eb="2">
      <t>シンセツ</t>
    </rPh>
    <rPh sb="2" eb="4">
      <t>ヨテイ</t>
    </rPh>
    <rPh sb="4" eb="6">
      <t>セツビ</t>
    </rPh>
    <phoneticPr fontId="3"/>
  </si>
  <si>
    <t>合計出力
(kW)</t>
    <rPh sb="0" eb="2">
      <t>ゴウケイ</t>
    </rPh>
    <rPh sb="2" eb="4">
      <t>シュツリョク</t>
    </rPh>
    <phoneticPr fontId="3"/>
  </si>
  <si>
    <t>東京</t>
  </si>
  <si>
    <t>IoT関連機器</t>
  </si>
  <si>
    <t>業務用・産業用V2H充放電設備</t>
  </si>
  <si>
    <t>関西</t>
  </si>
  <si>
    <t>IoT関連機器(既設用)</t>
  </si>
  <si>
    <t>2. 設備別エリア別制御ポテンシャル</t>
    <rPh sb="3" eb="5">
      <t>セツビ</t>
    </rPh>
    <rPh sb="5" eb="6">
      <t>ベツ</t>
    </rPh>
    <rPh sb="9" eb="10">
      <t>ベツ</t>
    </rPh>
    <rPh sb="10" eb="12">
      <t>セイギョ</t>
    </rPh>
    <phoneticPr fontId="3"/>
  </si>
  <si>
    <t>共通実証（全てのアグリゲーター（AC・RAとも）参加必須の実証）及び独自実証（任意実証）で導入するする設備について記載すること。</t>
    <rPh sb="0" eb="2">
      <t>キョウツウ</t>
    </rPh>
    <rPh sb="2" eb="4">
      <t>ジッショウ</t>
    </rPh>
    <rPh sb="5" eb="6">
      <t>スベ</t>
    </rPh>
    <rPh sb="24" eb="28">
      <t>サンカヒッス</t>
    </rPh>
    <rPh sb="29" eb="31">
      <t>ジッショウ</t>
    </rPh>
    <rPh sb="32" eb="33">
      <t>オヨ</t>
    </rPh>
    <rPh sb="34" eb="36">
      <t>ドクジ</t>
    </rPh>
    <rPh sb="36" eb="38">
      <t>ジッショウ</t>
    </rPh>
    <rPh sb="39" eb="41">
      <t>ニンイ</t>
    </rPh>
    <rPh sb="41" eb="43">
      <t>ジッショウ</t>
    </rPh>
    <rPh sb="45" eb="47">
      <t>ドウニュウ</t>
    </rPh>
    <rPh sb="51" eb="53">
      <t>セツビ</t>
    </rPh>
    <rPh sb="57" eb="59">
      <t>キサイ</t>
    </rPh>
    <phoneticPr fontId="3"/>
  </si>
  <si>
    <t>NO.</t>
    <phoneticPr fontId="3"/>
  </si>
  <si>
    <t>設備所有</t>
    <rPh sb="0" eb="2">
      <t>セツビ</t>
    </rPh>
    <rPh sb="2" eb="4">
      <t>ショユウ</t>
    </rPh>
    <phoneticPr fontId="3"/>
  </si>
  <si>
    <t>設備種別</t>
    <rPh sb="0" eb="2">
      <t>セツビ</t>
    </rPh>
    <rPh sb="2" eb="4">
      <t>シュベツ</t>
    </rPh>
    <phoneticPr fontId="3"/>
  </si>
  <si>
    <t>単機
出力
(kW)</t>
    <rPh sb="3" eb="5">
      <t>シュツリョク</t>
    </rPh>
    <phoneticPr fontId="3"/>
  </si>
  <si>
    <t>合計
出力
(kW)</t>
    <rPh sb="0" eb="2">
      <t>ゴウケイ</t>
    </rPh>
    <rPh sb="3" eb="5">
      <t>シュツリョク</t>
    </rPh>
    <phoneticPr fontId="3"/>
  </si>
  <si>
    <t>共通実証</t>
    <phoneticPr fontId="3"/>
  </si>
  <si>
    <t>独自実証</t>
    <phoneticPr fontId="3"/>
  </si>
  <si>
    <t>供出可能な出力（kW）</t>
    <rPh sb="0" eb="2">
      <t>キョウシュツ</t>
    </rPh>
    <rPh sb="2" eb="4">
      <t>カノウ</t>
    </rPh>
    <rPh sb="5" eb="7">
      <t>シュツリョク</t>
    </rPh>
    <phoneticPr fontId="3"/>
  </si>
  <si>
    <t>①供給力実証</t>
    <rPh sb="1" eb="4">
      <t>キョウキュウリョク</t>
    </rPh>
    <rPh sb="4" eb="6">
      <t>ジッショウ</t>
    </rPh>
    <phoneticPr fontId="3"/>
  </si>
  <si>
    <t>②調整力実証</t>
    <rPh sb="1" eb="4">
      <t>チョウセイリョク</t>
    </rPh>
    <rPh sb="4" eb="6">
      <t>ジッショウ</t>
    </rPh>
    <phoneticPr fontId="3"/>
  </si>
  <si>
    <t>①基準値予測</t>
    <rPh sb="1" eb="4">
      <t>キジュンチ</t>
    </rPh>
    <rPh sb="4" eb="6">
      <t>ヨソク</t>
    </rPh>
    <phoneticPr fontId="3"/>
  </si>
  <si>
    <t>②稼働予測・制御精度向上</t>
    <rPh sb="1" eb="3">
      <t>カドウ</t>
    </rPh>
    <rPh sb="3" eb="5">
      <t>ヨソク</t>
    </rPh>
    <rPh sb="6" eb="8">
      <t>セイギョ</t>
    </rPh>
    <rPh sb="8" eb="10">
      <t>セイド</t>
    </rPh>
    <rPh sb="10" eb="12">
      <t>コウジョウ</t>
    </rPh>
    <phoneticPr fontId="3"/>
  </si>
  <si>
    <t>⑥その他、SIIが認める実証
【　　　　　　】
※事前相談要</t>
    <rPh sb="3" eb="4">
      <t>タ</t>
    </rPh>
    <rPh sb="9" eb="10">
      <t>ミト</t>
    </rPh>
    <rPh sb="12" eb="14">
      <t>ジッショウ</t>
    </rPh>
    <phoneticPr fontId="3"/>
  </si>
  <si>
    <t>二次調整力
①又は②</t>
    <rPh sb="0" eb="1">
      <t>ニ</t>
    </rPh>
    <rPh sb="1" eb="2">
      <t>ジ</t>
    </rPh>
    <rPh sb="2" eb="5">
      <t>チョウセイリョク</t>
    </rPh>
    <rPh sb="7" eb="8">
      <t>マタ</t>
    </rPh>
    <phoneticPr fontId="3"/>
  </si>
  <si>
    <t>個人</t>
  </si>
  <si>
    <t>R4新規</t>
  </si>
  <si>
    <t>家庭用蓄電システム</t>
  </si>
  <si>
    <t>法人</t>
  </si>
  <si>
    <t>既存</t>
  </si>
  <si>
    <t>産業用・業務用蓄電システム</t>
  </si>
  <si>
    <t>その他①</t>
  </si>
  <si>
    <t>-</t>
    <phoneticPr fontId="3"/>
  </si>
  <si>
    <t>コンソーシアム
リーダー名</t>
    <rPh sb="12" eb="13">
      <t>メイ</t>
    </rPh>
    <phoneticPr fontId="3"/>
  </si>
  <si>
    <t>東北</t>
  </si>
  <si>
    <t>その他②</t>
    <rPh sb="2" eb="3">
      <t>ホカ</t>
    </rPh>
    <phoneticPr fontId="3"/>
  </si>
  <si>
    <t>その他③</t>
    <rPh sb="2" eb="3">
      <t>ホカ</t>
    </rPh>
    <phoneticPr fontId="3"/>
  </si>
  <si>
    <t>その他④</t>
    <rPh sb="2" eb="3">
      <t>ホカ</t>
    </rPh>
    <phoneticPr fontId="3"/>
  </si>
  <si>
    <t>供給区域</t>
    <rPh sb="0" eb="4">
      <t>キョウキュウクイキ</t>
    </rPh>
    <phoneticPr fontId="3"/>
  </si>
  <si>
    <t>本書類はコンソーシアムリーダーが自身のコンソーシアムの情報を集約し提出すること。</t>
    <rPh sb="0" eb="3">
      <t>ホンショルイ</t>
    </rPh>
    <rPh sb="16" eb="18">
      <t>ジシン</t>
    </rPh>
    <rPh sb="27" eb="29">
      <t>ジョウホウ</t>
    </rPh>
    <rPh sb="30" eb="32">
      <t>シュウヤク</t>
    </rPh>
    <rPh sb="33" eb="35">
      <t>テイシュツ</t>
    </rPh>
    <phoneticPr fontId="3"/>
  </si>
  <si>
    <t>指定様式6</t>
    <rPh sb="0" eb="2">
      <t>シテイ</t>
    </rPh>
    <rPh sb="2" eb="4">
      <t>ヨウシキ</t>
    </rPh>
    <phoneticPr fontId="3"/>
  </si>
  <si>
    <t>指定様式7　※詳細なスペック、価格等がわかるカタログ類がある場合、別途添付すること。</t>
    <rPh sb="30" eb="32">
      <t>バアイ</t>
    </rPh>
    <phoneticPr fontId="3"/>
  </si>
  <si>
    <t>指定様式8-1</t>
    <rPh sb="2" eb="4">
      <t>ヨウシキ</t>
    </rPh>
    <phoneticPr fontId="3"/>
  </si>
  <si>
    <t>指定様式8-2</t>
    <rPh sb="2" eb="4">
      <t>ヨウシキ</t>
    </rPh>
    <phoneticPr fontId="3"/>
  </si>
  <si>
    <t>指定様式9（人件費シート）</t>
    <rPh sb="0" eb="2">
      <t>シテイ</t>
    </rPh>
    <rPh sb="2" eb="4">
      <t>ヨウシキ</t>
    </rPh>
    <rPh sb="6" eb="9">
      <t>ジンケンヒ</t>
    </rPh>
    <phoneticPr fontId="3"/>
  </si>
  <si>
    <t>指定様式10（実証経費シート）</t>
    <rPh sb="0" eb="2">
      <t>シテイ</t>
    </rPh>
    <rPh sb="2" eb="4">
      <t>ヨウシキ</t>
    </rPh>
    <rPh sb="7" eb="9">
      <t>ジッショウ</t>
    </rPh>
    <rPh sb="9" eb="11">
      <t>ケイヒ</t>
    </rPh>
    <phoneticPr fontId="3"/>
  </si>
  <si>
    <t>指定様式11</t>
    <rPh sb="0" eb="2">
      <t>シテイ</t>
    </rPh>
    <rPh sb="2" eb="4">
      <t>ヨウシキ</t>
    </rPh>
    <phoneticPr fontId="3"/>
  </si>
  <si>
    <t>AC・RA</t>
    <phoneticPr fontId="3"/>
  </si>
  <si>
    <t>共通実証</t>
    <rPh sb="0" eb="2">
      <t>キョウツウ</t>
    </rPh>
    <rPh sb="2" eb="4">
      <t>ジッショウ</t>
    </rPh>
    <phoneticPr fontId="3"/>
  </si>
  <si>
    <t>独自実証</t>
    <rPh sb="0" eb="2">
      <t>ドクジ</t>
    </rPh>
    <rPh sb="2" eb="4">
      <t>ジッショウ</t>
    </rPh>
    <phoneticPr fontId="3"/>
  </si>
  <si>
    <t>AC・RA</t>
    <phoneticPr fontId="3"/>
  </si>
  <si>
    <t>指定様式8-3</t>
    <rPh sb="2" eb="4">
      <t>ヨウシキ</t>
    </rPh>
    <phoneticPr fontId="3"/>
  </si>
  <si>
    <t>テスト株式会社</t>
    <rPh sb="3" eb="7">
      <t>カブシキカイシャ</t>
    </rPh>
    <phoneticPr fontId="3"/>
  </si>
  <si>
    <t>補助対象経費として計上する場合のみ</t>
    <rPh sb="0" eb="4">
      <t>ホジョタイショウ</t>
    </rPh>
    <rPh sb="4" eb="6">
      <t>ケイヒ</t>
    </rPh>
    <rPh sb="9" eb="11">
      <t>ケイジョウ</t>
    </rPh>
    <rPh sb="13" eb="15">
      <t>バアイ</t>
    </rPh>
    <phoneticPr fontId="3"/>
  </si>
  <si>
    <t>・本書類はAC・RA毎に作成し、自身が所属するコンソーシアムのリーダーにも共有を行うこと。
・黄色セルに入力すること。</t>
    <rPh sb="1" eb="4">
      <t>ホンショルイ</t>
    </rPh>
    <rPh sb="10" eb="11">
      <t>ゴト</t>
    </rPh>
    <rPh sb="12" eb="14">
      <t>サクセイ</t>
    </rPh>
    <rPh sb="16" eb="18">
      <t>ジシン</t>
    </rPh>
    <rPh sb="19" eb="21">
      <t>ショゾク</t>
    </rPh>
    <rPh sb="37" eb="39">
      <t>キョウユウ</t>
    </rPh>
    <rPh sb="40" eb="41">
      <t>オコナ</t>
    </rPh>
    <rPh sb="47" eb="49">
      <t>キイロ</t>
    </rPh>
    <rPh sb="52" eb="54">
      <t>ニュウリョク</t>
    </rPh>
    <phoneticPr fontId="3"/>
  </si>
  <si>
    <t>別紙</t>
    <rPh sb="0" eb="2">
      <t>ベッシ</t>
    </rPh>
    <phoneticPr fontId="3"/>
  </si>
  <si>
    <t>暴力団排除に関する制約事項</t>
    <phoneticPr fontId="3"/>
  </si>
  <si>
    <t>※本書類は内容をご確認頂き、提出してください。※</t>
    <rPh sb="1" eb="4">
      <t>ホンショルイ</t>
    </rPh>
    <rPh sb="5" eb="7">
      <t>ナイヨウ</t>
    </rPh>
    <rPh sb="9" eb="11">
      <t>カクニン</t>
    </rPh>
    <rPh sb="11" eb="12">
      <t>イタダ</t>
    </rPh>
    <rPh sb="14" eb="16">
      <t>テイシュツ</t>
    </rPh>
    <phoneticPr fontId="3"/>
  </si>
  <si>
    <t>（別紙）</t>
    <rPh sb="1" eb="3">
      <t>ベッシ</t>
    </rPh>
    <phoneticPr fontId="92"/>
  </si>
  <si>
    <t>暴力団排除に関する誓約事項</t>
    <rPh sb="0" eb="3">
      <t>ボウリョクダン</t>
    </rPh>
    <rPh sb="3" eb="5">
      <t>ハイジョ</t>
    </rPh>
    <rPh sb="6" eb="7">
      <t>カン</t>
    </rPh>
    <rPh sb="9" eb="11">
      <t>セイヤク</t>
    </rPh>
    <rPh sb="11" eb="13">
      <t>ジコウ</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</si>
  <si>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92"/>
  </si>
  <si>
    <t>（1）</t>
    <phoneticPr fontId="3"/>
  </si>
  <si>
    <t>（2）</t>
    <phoneticPr fontId="3"/>
  </si>
  <si>
    <t>役員等が、自己、自社若しくは第三者の不正の利益を図る目的又は第三者に損害を加える目的をもって、暴力団又は暴力団員を利用するなどしているとき</t>
    <phoneticPr fontId="3"/>
  </si>
  <si>
    <t>（3）</t>
    <phoneticPr fontId="3"/>
  </si>
  <si>
    <t>役員等が、暴力団又は暴力団員に対して、資金等を供給し、又は便宜を供与するなど直接的あるいは積極的に暴力団の維持、運営に協力し、若しくは関与しているとき</t>
    <phoneticPr fontId="3"/>
  </si>
  <si>
    <t>役員等が、暴力団又は暴力団員であることを知りながらこれと社会的に非難されるべき関係を有しているとき</t>
    <phoneticPr fontId="3"/>
  </si>
  <si>
    <t>（4）</t>
    <phoneticPr fontId="3"/>
  </si>
  <si>
    <t>法人等（個人、法人又は団体をいう。）が、暴力団（暴力団員による不当な行為の防止等に関する法律（平成３年法律第77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3"/>
  </si>
  <si>
    <t>　賃上げを行わない予定の場合は「0」、行う予定の場合は平均の上げ率を数値で入力してください。</t>
    <rPh sb="1" eb="3">
      <t>チンア</t>
    </rPh>
    <rPh sb="5" eb="6">
      <t>オコナ</t>
    </rPh>
    <rPh sb="9" eb="11">
      <t>ヨテイ</t>
    </rPh>
    <rPh sb="12" eb="14">
      <t>バアイ</t>
    </rPh>
    <rPh sb="19" eb="20">
      <t>オコナ</t>
    </rPh>
    <rPh sb="21" eb="23">
      <t>ヨテイ</t>
    </rPh>
    <rPh sb="24" eb="26">
      <t>バアイ</t>
    </rPh>
    <rPh sb="27" eb="29">
      <t>ヘイキン</t>
    </rPh>
    <rPh sb="30" eb="31">
      <t>ア</t>
    </rPh>
    <rPh sb="32" eb="33">
      <t>リツ</t>
    </rPh>
    <rPh sb="34" eb="36">
      <t>スウチ</t>
    </rPh>
    <rPh sb="37" eb="39">
      <t>ニュウリョク</t>
    </rPh>
    <phoneticPr fontId="3"/>
  </si>
  <si>
    <t>A、B事業　申請書類リスト（補助金の交付申請を行う事業者がご提出いただく書類です）</t>
    <rPh sb="3" eb="5">
      <t>ジギョウ</t>
    </rPh>
    <rPh sb="6" eb="8">
      <t>シンセイ</t>
    </rPh>
    <rPh sb="8" eb="10">
      <t>ショルイ</t>
    </rPh>
    <rPh sb="14" eb="17">
      <t>ホジョキン</t>
    </rPh>
    <rPh sb="18" eb="22">
      <t>コウフシンセイ</t>
    </rPh>
    <rPh sb="23" eb="24">
      <t>オコナ</t>
    </rPh>
    <rPh sb="25" eb="28">
      <t>ジギョウシャ</t>
    </rPh>
    <rPh sb="30" eb="32">
      <t>テイシュツ</t>
    </rPh>
    <rPh sb="36" eb="38">
      <t>ショルイ</t>
    </rPh>
    <phoneticPr fontId="3"/>
  </si>
  <si>
    <t>←共同申請の有無をプルダウンで選択してください。</t>
    <rPh sb="1" eb="3">
      <t>キョウドウ</t>
    </rPh>
    <rPh sb="3" eb="5">
      <t>シンセイ</t>
    </rPh>
    <rPh sb="6" eb="8">
      <t>ウム</t>
    </rPh>
    <rPh sb="15" eb="17">
      <t>センタク</t>
    </rPh>
    <phoneticPr fontId="3"/>
  </si>
  <si>
    <t>補助金申請</t>
    <rPh sb="0" eb="5">
      <t>ホジョキンシンセイ</t>
    </rPh>
    <phoneticPr fontId="3"/>
  </si>
  <si>
    <t>担当者_メールアドレス</t>
    <rPh sb="0" eb="3">
      <t>タントウシャ</t>
    </rPh>
    <phoneticPr fontId="13"/>
  </si>
  <si>
    <t>担当者_連絡先（電話番号）</t>
    <rPh sb="0" eb="3">
      <t>タントウシャ</t>
    </rPh>
    <rPh sb="4" eb="7">
      <t>レンラクサキ</t>
    </rPh>
    <rPh sb="8" eb="12">
      <t>デンワバンゴウ</t>
    </rPh>
    <phoneticPr fontId="13"/>
  </si>
  <si>
    <t>担当者_連絡先（携帯等）</t>
    <rPh sb="0" eb="3">
      <t>タントウシャ</t>
    </rPh>
    <rPh sb="4" eb="7">
      <t>レンラクサキ</t>
    </rPh>
    <rPh sb="8" eb="11">
      <t>ケイタイトウ</t>
    </rPh>
    <phoneticPr fontId="13"/>
  </si>
  <si>
    <t>実証予定・補助金申請予定（２０２３年度）コンソーシアム全体_設備別エリア別制御ポテンシャル</t>
    <rPh sb="0" eb="2">
      <t>ジッショウ</t>
    </rPh>
    <rPh sb="2" eb="4">
      <t>ヨテイ</t>
    </rPh>
    <rPh sb="5" eb="8">
      <t>ホジョキン</t>
    </rPh>
    <rPh sb="8" eb="10">
      <t>シンセイ</t>
    </rPh>
    <rPh sb="10" eb="12">
      <t>ヨテイ</t>
    </rPh>
    <rPh sb="17" eb="18">
      <t>ネン</t>
    </rPh>
    <rPh sb="18" eb="19">
      <t>ド</t>
    </rPh>
    <rPh sb="27" eb="29">
      <t>ゼンタイ</t>
    </rPh>
    <phoneticPr fontId="3"/>
  </si>
  <si>
    <t>（分散型エネルギーリソースの更なる活用実証事業）</t>
    <phoneticPr fontId="3"/>
  </si>
  <si>
    <t>（分散型エネルギーリソースの更なる活用実証事業）</t>
    <phoneticPr fontId="3"/>
  </si>
  <si>
    <t>令和５年度次世代ＤＥＲ事業共同事業体</t>
  </si>
  <si>
    <t>代表幹事　一般社団法人環境共創イニシアチブ</t>
  </si>
  <si>
    <t>令和６年（２０２４年）</t>
    <phoneticPr fontId="3"/>
  </si>
  <si>
    <t>申請なし</t>
    <rPh sb="0" eb="2">
      <t>シンセイ</t>
    </rPh>
    <phoneticPr fontId="3"/>
  </si>
  <si>
    <t>実証協力者</t>
    <rPh sb="0" eb="2">
      <t>ジッショウ</t>
    </rPh>
    <rPh sb="2" eb="5">
      <t>キョウリョクシャ</t>
    </rPh>
    <phoneticPr fontId="1"/>
  </si>
  <si>
    <t>農業、林業</t>
  </si>
  <si>
    <t>漁業</t>
  </si>
  <si>
    <t>建設業</t>
  </si>
  <si>
    <t>製造業</t>
  </si>
  <si>
    <t>電気・ガス・熱供給・水道業</t>
  </si>
  <si>
    <t>情報通信業</t>
  </si>
  <si>
    <t>複合サービス事業サービス業（他に分類されないもの）</t>
  </si>
  <si>
    <t>公務（他に分類されるものを除く）</t>
  </si>
  <si>
    <t>分類不能の産業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</si>
  <si>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</si>
  <si>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</si>
  <si>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</si>
  <si>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</si>
  <si>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</si>
  <si>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</si>
  <si>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</si>
  <si>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</si>
  <si>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</si>
  <si>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</si>
  <si>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項目</t>
    <rPh sb="0" eb="2">
      <t>コウモク</t>
    </rPh>
    <phoneticPr fontId="3"/>
  </si>
  <si>
    <t>入力欄</t>
    <rPh sb="0" eb="3">
      <t>ニュウリョクラン</t>
    </rPh>
    <phoneticPr fontId="3"/>
  </si>
  <si>
    <t>注意事項</t>
    <rPh sb="0" eb="4">
      <t>チュウイジコウ</t>
    </rPh>
    <phoneticPr fontId="3"/>
  </si>
  <si>
    <t>補助金申請有無</t>
    <rPh sb="5" eb="7">
      <t>ウム</t>
    </rPh>
    <phoneticPr fontId="3"/>
  </si>
  <si>
    <t>申請あり</t>
    <rPh sb="0" eb="2">
      <t>シンセイ</t>
    </rPh>
    <phoneticPr fontId="3"/>
  </si>
  <si>
    <t>No.</t>
    <phoneticPr fontId="3"/>
  </si>
  <si>
    <t>基本項目</t>
    <rPh sb="0" eb="4">
      <t>キホンコウモク</t>
    </rPh>
    <phoneticPr fontId="3"/>
  </si>
  <si>
    <t>主申請者情報</t>
    <rPh sb="0" eb="6">
      <t>シュシンセイシャジョウホウ</t>
    </rPh>
    <phoneticPr fontId="3"/>
  </si>
  <si>
    <t>法人番号</t>
    <rPh sb="0" eb="4">
      <t>ホウジンバンゴウ</t>
    </rPh>
    <phoneticPr fontId="3"/>
  </si>
  <si>
    <t>業種</t>
    <rPh sb="0" eb="2">
      <t>ギョウシュ</t>
    </rPh>
    <phoneticPr fontId="3"/>
  </si>
  <si>
    <t>プルダウンリストより選択</t>
    <rPh sb="10" eb="12">
      <t>センタク</t>
    </rPh>
    <phoneticPr fontId="3"/>
  </si>
  <si>
    <t>所在地</t>
    <rPh sb="0" eb="3">
      <t>ショザイチ</t>
    </rPh>
    <phoneticPr fontId="3"/>
  </si>
  <si>
    <t>郵便番号</t>
    <rPh sb="0" eb="4">
      <t>ユウビンバンゴウ</t>
    </rPh>
    <phoneticPr fontId="3"/>
  </si>
  <si>
    <t>ハイフン無し、半角数字7桁</t>
    <rPh sb="4" eb="5">
      <t>ナ</t>
    </rPh>
    <rPh sb="7" eb="11">
      <t>ハンカクスウジ</t>
    </rPh>
    <rPh sb="12" eb="13">
      <t>ケタ</t>
    </rPh>
    <phoneticPr fontId="3"/>
  </si>
  <si>
    <t>都道府県</t>
    <rPh sb="0" eb="4">
      <t>トドウフケン</t>
    </rPh>
    <phoneticPr fontId="3"/>
  </si>
  <si>
    <t>市区町村</t>
    <rPh sb="0" eb="4">
      <t>シクチョウソン</t>
    </rPh>
    <phoneticPr fontId="3"/>
  </si>
  <si>
    <t>建物、部屋番号</t>
    <rPh sb="0" eb="2">
      <t>タテモノ</t>
    </rPh>
    <rPh sb="3" eb="5">
      <t>ヘヤ</t>
    </rPh>
    <rPh sb="5" eb="7">
      <t>バンゴウ</t>
    </rPh>
    <phoneticPr fontId="3"/>
  </si>
  <si>
    <t>代表者（姓）</t>
    <rPh sb="0" eb="3">
      <t>ダイヒョウシャ</t>
    </rPh>
    <rPh sb="4" eb="5">
      <t>セイ</t>
    </rPh>
    <phoneticPr fontId="3"/>
  </si>
  <si>
    <t>代表者（名）</t>
    <rPh sb="0" eb="3">
      <t>ダイヒョウシャ</t>
    </rPh>
    <rPh sb="4" eb="5">
      <t>メイ</t>
    </rPh>
    <phoneticPr fontId="3"/>
  </si>
  <si>
    <t>共同申請者情報</t>
    <rPh sb="0" eb="5">
      <t>キョウドウシンセイシャ</t>
    </rPh>
    <rPh sb="5" eb="7">
      <t>ジョウホウ</t>
    </rPh>
    <phoneticPr fontId="3"/>
  </si>
  <si>
    <t>市区町村</t>
    <rPh sb="0" eb="4">
      <t>シクチョウソン</t>
    </rPh>
    <phoneticPr fontId="3"/>
  </si>
  <si>
    <t>市</t>
    <rPh sb="0" eb="1">
      <t>シ</t>
    </rPh>
    <phoneticPr fontId="3"/>
  </si>
  <si>
    <t>区</t>
    <rPh sb="0" eb="1">
      <t>ク</t>
    </rPh>
    <phoneticPr fontId="3"/>
  </si>
  <si>
    <t>町</t>
    <rPh sb="0" eb="1">
      <t>チョウ</t>
    </rPh>
    <phoneticPr fontId="3"/>
  </si>
  <si>
    <t>村</t>
    <rPh sb="0" eb="1">
      <t>ソン</t>
    </rPh>
    <phoneticPr fontId="3"/>
  </si>
  <si>
    <t>市区町村以下番地まで</t>
    <rPh sb="0" eb="4">
      <t>シクチョウソン</t>
    </rPh>
    <rPh sb="4" eb="6">
      <t>イカ</t>
    </rPh>
    <rPh sb="6" eb="8">
      <t>バンチ</t>
    </rPh>
    <phoneticPr fontId="3"/>
  </si>
  <si>
    <t>都道府県</t>
    <rPh sb="0" eb="4">
      <t>トドウフケン</t>
    </rPh>
    <phoneticPr fontId="3"/>
  </si>
  <si>
    <t>実務担当者情報</t>
    <rPh sb="0" eb="2">
      <t>ジツム</t>
    </rPh>
    <rPh sb="2" eb="7">
      <t>タントウシャジョウホウ</t>
    </rPh>
    <phoneticPr fontId="3"/>
  </si>
  <si>
    <t>SIIからの事務連絡を受けていただける方をご登録ください</t>
    <phoneticPr fontId="3"/>
  </si>
  <si>
    <t>市区町村以下</t>
    <rPh sb="0" eb="4">
      <t>シクチョウソン</t>
    </rPh>
    <rPh sb="4" eb="6">
      <t>イカ</t>
    </rPh>
    <phoneticPr fontId="3"/>
  </si>
  <si>
    <t>担当者（姓）</t>
    <rPh sb="4" eb="5">
      <t>セイ</t>
    </rPh>
    <phoneticPr fontId="3"/>
  </si>
  <si>
    <t>担当者（名）</t>
    <rPh sb="4" eb="5">
      <t>メイ</t>
    </rPh>
    <phoneticPr fontId="3"/>
  </si>
  <si>
    <t>担当者（姓_カナ）</t>
    <rPh sb="4" eb="5">
      <t>セイ</t>
    </rPh>
    <phoneticPr fontId="3"/>
  </si>
  <si>
    <t>担当者（名_カナ）</t>
    <rPh sb="4" eb="5">
      <t>メイ</t>
    </rPh>
    <phoneticPr fontId="3"/>
  </si>
  <si>
    <t>共同申請者有無</t>
    <rPh sb="0" eb="5">
      <t>キョウドウシンセイシャ</t>
    </rPh>
    <rPh sb="5" eb="7">
      <t>ウム</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</si>
  <si>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</si>
  <si>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</si>
  <si>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</si>
  <si>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</si>
  <si>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</si>
  <si>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</si>
  <si>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</si>
  <si>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</si>
  <si>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</si>
  <si>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</si>
  <si>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</si>
  <si>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</si>
  <si>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</si>
  <si>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</si>
  <si>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</si>
  <si>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</si>
  <si>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</si>
  <si>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</si>
  <si>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</si>
  <si>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</si>
  <si>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</si>
  <si>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</si>
  <si>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</si>
  <si>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</si>
  <si>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</si>
  <si>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</si>
  <si>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</si>
  <si>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</si>
  <si>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</si>
  <si>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</si>
  <si>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</si>
  <si>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</si>
  <si>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</si>
  <si>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</si>
  <si>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</si>
  <si>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</si>
  <si>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</si>
  <si>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</si>
  <si>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</si>
  <si>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</si>
  <si>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</si>
  <si>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</si>
  <si>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</si>
  <si>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</si>
  <si>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</si>
  <si>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</si>
  <si>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</si>
  <si>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半角数字13桁</t>
    <rPh sb="0" eb="4">
      <t>ハンカクスウジ</t>
    </rPh>
    <rPh sb="6" eb="7">
      <t>ケタ</t>
    </rPh>
    <phoneticPr fontId="3"/>
  </si>
  <si>
    <t>ハイフン無し</t>
    <rPh sb="4" eb="5">
      <t>ナ</t>
    </rPh>
    <phoneticPr fontId="3"/>
  </si>
  <si>
    <t>共同申請</t>
    <rPh sb="0" eb="4">
      <t>キョウドウシンセイ</t>
    </rPh>
    <phoneticPr fontId="3"/>
  </si>
  <si>
    <t>共同申請者あり</t>
    <rPh sb="0" eb="5">
      <t>キョウドウシンセイシャ</t>
    </rPh>
    <phoneticPr fontId="3"/>
  </si>
  <si>
    <t>共同申請者なし</t>
    <rPh sb="0" eb="5">
      <t>キョウドウシンセイシャ</t>
    </rPh>
    <phoneticPr fontId="3"/>
  </si>
  <si>
    <t>代表者役職</t>
    <rPh sb="0" eb="3">
      <t>ダイヒョウシャ</t>
    </rPh>
    <rPh sb="3" eb="5">
      <t>ヤクショク</t>
    </rPh>
    <phoneticPr fontId="3"/>
  </si>
  <si>
    <t>担当者所属部署／役職</t>
    <rPh sb="3" eb="7">
      <t>ショゾクブショ</t>
    </rPh>
    <rPh sb="8" eb="10">
      <t>ヤクショク</t>
    </rPh>
    <phoneticPr fontId="3"/>
  </si>
  <si>
    <t>事業者の区分</t>
    <rPh sb="0" eb="3">
      <t>ジギョウシャ</t>
    </rPh>
    <rPh sb="4" eb="6">
      <t>クブン</t>
    </rPh>
    <phoneticPr fontId="3"/>
  </si>
  <si>
    <t>アグリゲーションコーディネーター</t>
    <phoneticPr fontId="3"/>
  </si>
  <si>
    <t>リソースアグリゲーター</t>
    <phoneticPr fontId="3"/>
  </si>
  <si>
    <t>補助金の申請額</t>
    <rPh sb="0" eb="3">
      <t>ホジョキン</t>
    </rPh>
    <rPh sb="4" eb="7">
      <t>シンセイガク</t>
    </rPh>
    <phoneticPr fontId="3"/>
  </si>
  <si>
    <t>補助事業の名称</t>
    <rPh sb="0" eb="4">
      <t>ホジョジギョウ</t>
    </rPh>
    <rPh sb="5" eb="7">
      <t>メイショウ</t>
    </rPh>
    <phoneticPr fontId="3"/>
  </si>
  <si>
    <t>設置場所住所</t>
    <rPh sb="0" eb="4">
      <t>セッチバショ</t>
    </rPh>
    <rPh sb="4" eb="6">
      <t>ジュウショ</t>
    </rPh>
    <phoneticPr fontId="3"/>
  </si>
  <si>
    <t>コンソーシアムリーダー</t>
  </si>
  <si>
    <t>補助事業開始予定日は2023/06/●以降、完了予定日は事業完了期限以前の日付とすること</t>
    <rPh sb="0" eb="2">
      <t>ホジョ</t>
    </rPh>
    <rPh sb="2" eb="4">
      <t>ジギョウ</t>
    </rPh>
    <rPh sb="4" eb="6">
      <t>カイシ</t>
    </rPh>
    <rPh sb="6" eb="9">
      <t>ヨテイビ</t>
    </rPh>
    <rPh sb="19" eb="21">
      <t>イコウ</t>
    </rPh>
    <rPh sb="22" eb="24">
      <t>カンリョウ</t>
    </rPh>
    <rPh sb="24" eb="27">
      <t>ヨテイビ</t>
    </rPh>
    <rPh sb="28" eb="30">
      <t>ジギョウ</t>
    </rPh>
    <rPh sb="30" eb="32">
      <t>カンリョウ</t>
    </rPh>
    <rPh sb="32" eb="34">
      <t>キゲン</t>
    </rPh>
    <rPh sb="34" eb="36">
      <t>イゼン</t>
    </rPh>
    <rPh sb="37" eb="39">
      <t>ヒヅケ</t>
    </rPh>
    <phoneticPr fontId="3"/>
  </si>
  <si>
    <t>（3）　その他本事業体が指示する書面</t>
    <phoneticPr fontId="3"/>
  </si>
  <si>
    <t>事業者名（事業者名）</t>
    <rPh sb="0" eb="3">
      <t>ジギョウシャ</t>
    </rPh>
    <rPh sb="3" eb="4">
      <t>メイ</t>
    </rPh>
    <phoneticPr fontId="3"/>
  </si>
  <si>
    <t>事業者名</t>
    <phoneticPr fontId="13"/>
  </si>
  <si>
    <t xml:space="preserve">(注)
 役員名簿については、氏名カナ（半角、姓と名の間は半角で１マス空け）、氏名漢字（全角、姓と名の間は全角で１マス空け）、生年月日（半角で大正はT、昭和はS、平成はH、数字は２桁半角）、性別（半角で男性はM、女性はF）、事業者名及び役職名を記載する。（上記記載例参照）
また、外国人については、氏名漢字欄にはアルファベットを、氏名カナ欄は当該アルファベットのカナ読みを記載すること。
</t>
    <rPh sb="20" eb="22">
      <t>ハンカク</t>
    </rPh>
    <rPh sb="29" eb="31">
      <t>ハンカク</t>
    </rPh>
    <rPh sb="68" eb="70">
      <t>ハンカク</t>
    </rPh>
    <rPh sb="91" eb="93">
      <t>ハンカク</t>
    </rPh>
    <rPh sb="98" eb="100">
      <t>ハンカク</t>
    </rPh>
    <rPh sb="128" eb="130">
      <t>ジョウキ</t>
    </rPh>
    <rPh sb="130" eb="132">
      <t>キサイ</t>
    </rPh>
    <rPh sb="132" eb="133">
      <t>レイ</t>
    </rPh>
    <rPh sb="133" eb="135">
      <t>サンショウ</t>
    </rPh>
    <rPh sb="151" eb="153">
      <t>カンジ</t>
    </rPh>
    <phoneticPr fontId="13"/>
  </si>
  <si>
    <t>R5新設/
既設</t>
    <rPh sb="2" eb="4">
      <t>シンセツ</t>
    </rPh>
    <rPh sb="6" eb="8">
      <t>キセツ</t>
    </rPh>
    <phoneticPr fontId="3"/>
  </si>
  <si>
    <t>⑤車載用リユース蓄電池・HP給湯等</t>
    <rPh sb="1" eb="3">
      <t>シャサイ</t>
    </rPh>
    <rPh sb="3" eb="4">
      <t>ヨウ</t>
    </rPh>
    <rPh sb="16" eb="17">
      <t>ナド</t>
    </rPh>
    <phoneticPr fontId="3"/>
  </si>
  <si>
    <t>④EVの活用</t>
    <rPh sb="4" eb="6">
      <t>カツヨウ</t>
    </rPh>
    <phoneticPr fontId="3"/>
  </si>
  <si>
    <t>③DER応動特性</t>
    <rPh sb="4" eb="6">
      <t>オウドウ</t>
    </rPh>
    <rPh sb="6" eb="8">
      <t>トクセイ</t>
    </rPh>
    <phoneticPr fontId="3"/>
  </si>
  <si>
    <t>三次調整力
①又は②</t>
    <rPh sb="0" eb="2">
      <t>サンジ</t>
    </rPh>
    <rPh sb="2" eb="4">
      <t>チョウセイ</t>
    </rPh>
    <rPh sb="4" eb="5">
      <t>リョク</t>
    </rPh>
    <rPh sb="7" eb="8">
      <t>マタ</t>
    </rPh>
    <phoneticPr fontId="3"/>
  </si>
  <si>
    <t>三次調整力
①又は②</t>
    <rPh sb="0" eb="1">
      <t>サン</t>
    </rPh>
    <rPh sb="1" eb="2">
      <t>ジ</t>
    </rPh>
    <rPh sb="2" eb="5">
      <t>チョウセイリョク</t>
    </rPh>
    <rPh sb="7" eb="8">
      <t>マタ</t>
    </rPh>
    <phoneticPr fontId="3"/>
  </si>
  <si>
    <t>その他④</t>
    <rPh sb="2" eb="3">
      <t>タ</t>
    </rPh>
    <phoneticPr fontId="3"/>
  </si>
  <si>
    <t>２.補助事業の具体的な内容</t>
    <phoneticPr fontId="3"/>
  </si>
  <si>
    <t>1.申請者情報</t>
    <rPh sb="2" eb="5">
      <t>シンセイシャ</t>
    </rPh>
    <rPh sb="5" eb="7">
      <t>ジョウホウ</t>
    </rPh>
    <phoneticPr fontId="3"/>
  </si>
  <si>
    <t>３.事業の実績</t>
    <rPh sb="2" eb="4">
      <t>ジギョウ</t>
    </rPh>
    <rPh sb="5" eb="7">
      <t>ジッセキ</t>
    </rPh>
    <phoneticPr fontId="3"/>
  </si>
  <si>
    <r>
      <t>実証内容に類似するサービス実績について記入すること。</t>
    </r>
    <r>
      <rPr>
        <sz val="10"/>
        <color rgb="FFFF0000"/>
        <rFont val="ＭＳ 明朝"/>
        <family val="1"/>
        <charset val="128"/>
      </rPr>
      <t>実績の内容示す資料を必ず添付すること。</t>
    </r>
    <phoneticPr fontId="3"/>
  </si>
  <si>
    <t>←上記に記載した実証内容に類似したサービスにて、制御したものについて記載のこと。
　必要に応じて行を追加すること。</t>
    <rPh sb="1" eb="3">
      <t>ジョウキ</t>
    </rPh>
    <rPh sb="4" eb="6">
      <t>キサイ</t>
    </rPh>
    <rPh sb="8" eb="10">
      <t>ジッショウ</t>
    </rPh>
    <rPh sb="10" eb="12">
      <t>ナイヨウ</t>
    </rPh>
    <rPh sb="13" eb="15">
      <t>ルイジ</t>
    </rPh>
    <rPh sb="24" eb="26">
      <t>セイギョ</t>
    </rPh>
    <rPh sb="34" eb="36">
      <t>キサイ</t>
    </rPh>
    <rPh sb="42" eb="44">
      <t>ヒツヨウ</t>
    </rPh>
    <rPh sb="45" eb="46">
      <t>オウ</t>
    </rPh>
    <rPh sb="48" eb="49">
      <t>ギョウ</t>
    </rPh>
    <rPh sb="50" eb="52">
      <t>ツイカ</t>
    </rPh>
    <phoneticPr fontId="3"/>
  </si>
  <si>
    <t>←生産性向上等により増加した付加価値をR5年度に従業員への賃上げに還元を行うか入力してください。</t>
    <rPh sb="1" eb="4">
      <t>セイサンセイ</t>
    </rPh>
    <rPh sb="4" eb="7">
      <t>コウジョウトウ</t>
    </rPh>
    <rPh sb="10" eb="12">
      <t>ゾウカ</t>
    </rPh>
    <rPh sb="14" eb="16">
      <t>フカ</t>
    </rPh>
    <rPh sb="16" eb="18">
      <t>カチ</t>
    </rPh>
    <rPh sb="21" eb="23">
      <t>ネンド</t>
    </rPh>
    <rPh sb="24" eb="27">
      <t>ジュウギョウイン</t>
    </rPh>
    <rPh sb="29" eb="31">
      <t>チンア</t>
    </rPh>
    <rPh sb="33" eb="35">
      <t>カンゲン</t>
    </rPh>
    <rPh sb="36" eb="37">
      <t>オコナ</t>
    </rPh>
    <rPh sb="39" eb="41">
      <t>ニュウリョク</t>
    </rPh>
    <phoneticPr fontId="3"/>
  </si>
  <si>
    <t>従業員への
還元(賃上げ)
%</t>
    <phoneticPr fontId="3"/>
  </si>
  <si>
    <r>
      <t>　</t>
    </r>
    <r>
      <rPr>
        <b/>
        <u/>
        <sz val="10"/>
        <color rgb="FFFFFF00"/>
        <rFont val="ＭＳ Ｐゴシック"/>
        <family val="3"/>
        <charset val="128"/>
        <scheme val="minor"/>
      </rPr>
      <t>賃上げに還元を行う場合は、そのことが確認できる証憑（社内の通知文書等）を必ず提出すること。</t>
    </r>
    <rPh sb="1" eb="3">
      <t>チンア</t>
    </rPh>
    <rPh sb="5" eb="7">
      <t>カンゲン</t>
    </rPh>
    <rPh sb="8" eb="9">
      <t>オコナ</t>
    </rPh>
    <rPh sb="10" eb="12">
      <t>バアイ</t>
    </rPh>
    <rPh sb="19" eb="21">
      <t>カクニン</t>
    </rPh>
    <rPh sb="24" eb="26">
      <t>ショウヒョウ</t>
    </rPh>
    <rPh sb="27" eb="29">
      <t>シャナイ</t>
    </rPh>
    <rPh sb="30" eb="32">
      <t>ツウチ</t>
    </rPh>
    <rPh sb="32" eb="34">
      <t>ブンショ</t>
    </rPh>
    <rPh sb="34" eb="35">
      <t>ナド</t>
    </rPh>
    <rPh sb="37" eb="38">
      <t>カナラ</t>
    </rPh>
    <rPh sb="39" eb="41">
      <t>テイシュツ</t>
    </rPh>
    <phoneticPr fontId="3"/>
  </si>
  <si>
    <t>←複数社のコンソーシアムに参加する場合は”,”で区切り入力をして下さい。</t>
    <rPh sb="1" eb="4">
      <t>フクスウシャ</t>
    </rPh>
    <rPh sb="13" eb="15">
      <t>サンカ</t>
    </rPh>
    <rPh sb="17" eb="19">
      <t>バアイ</t>
    </rPh>
    <rPh sb="24" eb="26">
      <t>クギ</t>
    </rPh>
    <rPh sb="27" eb="29">
      <t>ニュウリョク</t>
    </rPh>
    <rPh sb="32" eb="33">
      <t>クダ</t>
    </rPh>
    <phoneticPr fontId="3"/>
  </si>
  <si>
    <r>
      <t>R</t>
    </r>
    <r>
      <rPr>
        <sz val="10"/>
        <color rgb="FFFF0000"/>
        <rFont val="ＭＳ 明朝"/>
        <family val="1"/>
        <charset val="128"/>
      </rPr>
      <t>5</t>
    </r>
    <r>
      <rPr>
        <sz val="10"/>
        <rFont val="ＭＳ 明朝"/>
        <family val="1"/>
        <charset val="128"/>
      </rPr>
      <t>新設/
既設</t>
    </r>
    <rPh sb="2" eb="4">
      <t>シンセツ</t>
    </rPh>
    <rPh sb="6" eb="8">
      <t>キセツ</t>
    </rPh>
    <phoneticPr fontId="3"/>
  </si>
  <si>
    <t>供給区域</t>
    <rPh sb="0" eb="2">
      <t>キョウキュウ</t>
    </rPh>
    <rPh sb="2" eb="4">
      <t>クイキ</t>
    </rPh>
    <phoneticPr fontId="3"/>
  </si>
  <si>
    <t>供給
区域</t>
    <rPh sb="0" eb="2">
      <t>キョウキュウ</t>
    </rPh>
    <rPh sb="3" eb="5">
      <t>クイキ</t>
    </rPh>
    <phoneticPr fontId="3"/>
  </si>
  <si>
    <t>④EVの
活用</t>
    <rPh sb="5" eb="7">
      <t>カツヨウ</t>
    </rPh>
    <phoneticPr fontId="3"/>
  </si>
  <si>
    <r>
      <rPr>
        <sz val="11"/>
        <rFont val="ＭＳ Ｐゴシック"/>
        <family val="3"/>
        <charset val="128"/>
        <scheme val="minor"/>
      </rPr>
      <t>・</t>
    </r>
    <r>
      <rPr>
        <b/>
        <sz val="11"/>
        <color rgb="FFFF0000"/>
        <rFont val="ＭＳ Ｐゴシック"/>
        <family val="3"/>
        <charset val="128"/>
        <scheme val="minor"/>
      </rPr>
      <t>AC・RA</t>
    </r>
    <r>
      <rPr>
        <sz val="11"/>
        <color theme="1"/>
        <rFont val="ＭＳ Ｐゴシック"/>
        <family val="3"/>
        <charset val="128"/>
        <scheme val="minor"/>
      </rPr>
      <t>のみ提出／交付申請なしRAを含む
・複数のACに登録するRAは登録するACの分提出すること</t>
    </r>
    <rPh sb="24" eb="26">
      <t>フクスウ</t>
    </rPh>
    <rPh sb="30" eb="32">
      <t>トウロク</t>
    </rPh>
    <rPh sb="37" eb="39">
      <t>トウロク</t>
    </rPh>
    <rPh sb="44" eb="45">
      <t>ブン</t>
    </rPh>
    <rPh sb="45" eb="47">
      <t>テイシュツ</t>
    </rPh>
    <phoneticPr fontId="3"/>
  </si>
  <si>
    <r>
      <rPr>
        <sz val="11"/>
        <rFont val="ＭＳ Ｐゴシック"/>
        <family val="3"/>
        <charset val="128"/>
        <scheme val="minor"/>
      </rPr>
      <t>・</t>
    </r>
    <r>
      <rPr>
        <b/>
        <sz val="11"/>
        <color rgb="FFFF0000"/>
        <rFont val="ＭＳ Ｐゴシック"/>
        <family val="3"/>
        <charset val="128"/>
        <scheme val="minor"/>
      </rPr>
      <t>AC・RA</t>
    </r>
    <r>
      <rPr>
        <sz val="11"/>
        <color theme="1"/>
        <rFont val="ＭＳ Ｐゴシック"/>
        <family val="3"/>
        <charset val="128"/>
        <scheme val="minor"/>
      </rPr>
      <t>のみ提出／交付申請なしRAを含む
・コンソーシアムリーダーは同一コンソーシアムの全導入見込みを集約して提出すること</t>
    </r>
    <rPh sb="36" eb="38">
      <t>ドウイツ</t>
    </rPh>
    <rPh sb="46" eb="49">
      <t>ゼンドウニュウ</t>
    </rPh>
    <rPh sb="49" eb="51">
      <t>ミコ</t>
    </rPh>
    <rPh sb="53" eb="55">
      <t>シュウヤク</t>
    </rPh>
    <rPh sb="57" eb="59">
      <t>テイシュツ</t>
    </rPh>
    <phoneticPr fontId="3"/>
  </si>
  <si>
    <t>R5新設</t>
    <rPh sb="2" eb="4">
      <t>シンセツ</t>
    </rPh>
    <phoneticPr fontId="3"/>
  </si>
  <si>
    <t>既設</t>
    <rPh sb="0" eb="2">
      <t>キセツ</t>
    </rPh>
    <phoneticPr fontId="3"/>
  </si>
  <si>
    <t>R5新設/既設</t>
    <phoneticPr fontId="3"/>
  </si>
  <si>
    <t>定額</t>
    <phoneticPr fontId="3"/>
  </si>
  <si>
    <t>1/2以内</t>
    <phoneticPr fontId="3"/>
  </si>
  <si>
    <t>コンソーシアムリーダー</t>
    <phoneticPr fontId="3"/>
  </si>
  <si>
    <t>事業者の区分（１）</t>
    <rPh sb="0" eb="3">
      <t>ジギョウシャ</t>
    </rPh>
    <rPh sb="4" eb="6">
      <t>クブン</t>
    </rPh>
    <phoneticPr fontId="3"/>
  </si>
  <si>
    <t>事業者の区分（２）</t>
    <phoneticPr fontId="3"/>
  </si>
  <si>
    <t>事業者の区分２</t>
    <rPh sb="0" eb="3">
      <t>ジギョウシャ</t>
    </rPh>
    <rPh sb="4" eb="6">
      <t>クブン</t>
    </rPh>
    <phoneticPr fontId="3"/>
  </si>
  <si>
    <t>未選択</t>
    <rPh sb="0" eb="3">
      <t>ミセンタク</t>
    </rPh>
    <phoneticPr fontId="1"/>
  </si>
  <si>
    <t>必須</t>
    <rPh sb="0" eb="2">
      <t>ヒッス</t>
    </rPh>
    <phoneticPr fontId="3"/>
  </si>
  <si>
    <t>基盤整備事業者_A事業者</t>
    <rPh sb="0" eb="2">
      <t>キバン</t>
    </rPh>
    <rPh sb="2" eb="7">
      <t>セイビジギョウシャ</t>
    </rPh>
    <rPh sb="9" eb="11">
      <t>ジギョウ</t>
    </rPh>
    <rPh sb="11" eb="12">
      <t>シャ</t>
    </rPh>
    <phoneticPr fontId="1"/>
  </si>
  <si>
    <t>コンソーシアムリーダーである</t>
    <phoneticPr fontId="3"/>
  </si>
  <si>
    <t>コンソーシアムリーダーではない</t>
    <phoneticPr fontId="3"/>
  </si>
  <si>
    <t>プルダウンリストより選択 ※事業者の役割が1つであれば未選択</t>
    <rPh sb="14" eb="17">
      <t>ジギョウシャ</t>
    </rPh>
    <rPh sb="18" eb="20">
      <t>ヤクワリ</t>
    </rPh>
    <rPh sb="27" eb="30">
      <t>ミセンタク</t>
    </rPh>
    <phoneticPr fontId="3"/>
  </si>
  <si>
    <t>単機蓄電容量
(kWh)</t>
    <rPh sb="0" eb="2">
      <t>タンキ</t>
    </rPh>
    <rPh sb="2" eb="4">
      <t>チクデン</t>
    </rPh>
    <phoneticPr fontId="3"/>
  </si>
  <si>
    <t>単機蓄電
容量
(kWh)</t>
    <rPh sb="0" eb="2">
      <t>タンキ</t>
    </rPh>
    <rPh sb="2" eb="4">
      <t>チクデン</t>
    </rPh>
    <rPh sb="5" eb="7">
      <t>ヨウリョウ</t>
    </rPh>
    <phoneticPr fontId="3"/>
  </si>
  <si>
    <t>その他の設備 ※上記の設備種別にて"その他①～その他④"を選択された場合のみ記載</t>
    <rPh sb="2" eb="3">
      <t>タ</t>
    </rPh>
    <rPh sb="4" eb="6">
      <t>セツビ</t>
    </rPh>
    <rPh sb="8" eb="10">
      <t>ジョウキ</t>
    </rPh>
    <rPh sb="11" eb="15">
      <t>セツビシュベツ</t>
    </rPh>
    <rPh sb="20" eb="21">
      <t>タ</t>
    </rPh>
    <rPh sb="25" eb="26">
      <t>タ</t>
    </rPh>
    <rPh sb="29" eb="31">
      <t>センタク</t>
    </rPh>
    <rPh sb="34" eb="36">
      <t>バアイ</t>
    </rPh>
    <rPh sb="38" eb="40">
      <t>キサイ</t>
    </rPh>
    <phoneticPr fontId="3"/>
  </si>
  <si>
    <t>申請者名（会社名）</t>
    <rPh sb="0" eb="3">
      <t>シンセイシャ</t>
    </rPh>
    <rPh sb="3" eb="4">
      <t>メイ</t>
    </rPh>
    <rPh sb="5" eb="7">
      <t>カイシャ</t>
    </rPh>
    <phoneticPr fontId="3"/>
  </si>
  <si>
    <t>申請者名（会社名）</t>
    <rPh sb="0" eb="3">
      <t>シンセイシャ</t>
    </rPh>
    <rPh sb="5" eb="8">
      <t>カイシャメイ</t>
    </rPh>
    <phoneticPr fontId="3"/>
  </si>
  <si>
    <t>コンソーシアム
リーダー</t>
    <phoneticPr fontId="3"/>
  </si>
  <si>
    <t>申請者名（会社名）</t>
    <rPh sb="0" eb="3">
      <t>シンセイシャ</t>
    </rPh>
    <rPh sb="3" eb="4">
      <t>メイ</t>
    </rPh>
    <rPh sb="5" eb="8">
      <t>カイシャメイ</t>
    </rPh>
    <phoneticPr fontId="3"/>
  </si>
  <si>
    <t>申請者名
（会社名）</t>
    <phoneticPr fontId="3"/>
  </si>
  <si>
    <t>1.新設予定サマリ</t>
    <rPh sb="2" eb="4">
      <t>シンセツ</t>
    </rPh>
    <rPh sb="4" eb="6">
      <t>ヨテイ</t>
    </rPh>
    <phoneticPr fontId="3"/>
  </si>
  <si>
    <t>申請者名（会社名）</t>
    <phoneticPr fontId="13"/>
  </si>
  <si>
    <t>（指定様式12）</t>
    <rPh sb="1" eb="3">
      <t>シテイ</t>
    </rPh>
    <rPh sb="3" eb="5">
      <t>ヨウシキ</t>
    </rPh>
    <phoneticPr fontId="3"/>
  </si>
  <si>
    <t>指定様式12</t>
    <phoneticPr fontId="3"/>
  </si>
  <si>
    <t>新規設備導入予定・実証予定（２０２３年度）</t>
    <rPh sb="0" eb="2">
      <t>シンキ</t>
    </rPh>
    <rPh sb="2" eb="4">
      <t>セツビ</t>
    </rPh>
    <rPh sb="4" eb="6">
      <t>ドウニュウ</t>
    </rPh>
    <rPh sb="6" eb="8">
      <t>ヨテイ</t>
    </rPh>
    <rPh sb="9" eb="11">
      <t>ジッショウ</t>
    </rPh>
    <rPh sb="11" eb="13">
      <t>ヨテイ</t>
    </rPh>
    <rPh sb="18" eb="19">
      <t>ネン</t>
    </rPh>
    <rPh sb="19" eb="20">
      <t>ド</t>
    </rPh>
    <phoneticPr fontId="3"/>
  </si>
  <si>
    <t>その他の設備 ※上記の新設予定設備にて"その他①～その他④"を選択された場合のみ記載</t>
    <rPh sb="2" eb="3">
      <t>タ</t>
    </rPh>
    <rPh sb="4" eb="6">
      <t>セツビ</t>
    </rPh>
    <rPh sb="8" eb="10">
      <t>ジョウキ</t>
    </rPh>
    <rPh sb="11" eb="13">
      <t>シンセツ</t>
    </rPh>
    <rPh sb="13" eb="15">
      <t>ヨテイ</t>
    </rPh>
    <rPh sb="15" eb="17">
      <t>セツビ</t>
    </rPh>
    <rPh sb="22" eb="23">
      <t>タ</t>
    </rPh>
    <rPh sb="27" eb="28">
      <t>タ</t>
    </rPh>
    <rPh sb="31" eb="33">
      <t>センタク</t>
    </rPh>
    <rPh sb="36" eb="38">
      <t>バアイ</t>
    </rPh>
    <rPh sb="40" eb="42">
      <t>キサイ</t>
    </rPh>
    <phoneticPr fontId="3"/>
  </si>
  <si>
    <t>単機出力
（kW）</t>
    <rPh sb="0" eb="2">
      <t>タンキ</t>
    </rPh>
    <rPh sb="2" eb="4">
      <t>シュツリョク</t>
    </rPh>
    <phoneticPr fontId="3"/>
  </si>
  <si>
    <t>今年度新規で導入を予定しているDER設備について記載すること。</t>
    <rPh sb="0" eb="2">
      <t>コンネン</t>
    </rPh>
    <rPh sb="2" eb="3">
      <t>ド</t>
    </rPh>
    <rPh sb="3" eb="5">
      <t>シンキ</t>
    </rPh>
    <rPh sb="6" eb="8">
      <t>ドウニュウ</t>
    </rPh>
    <rPh sb="9" eb="11">
      <t>ヨテイ</t>
    </rPh>
    <rPh sb="18" eb="20">
      <t>セツビ</t>
    </rPh>
    <rPh sb="24" eb="26">
      <t>キサイ</t>
    </rPh>
    <phoneticPr fontId="3"/>
  </si>
  <si>
    <t>単機出力
（kW）</t>
    <phoneticPr fontId="3"/>
  </si>
  <si>
    <t>新規設備導入予定・実証予定（２０２３年度）コンソーシアム全体_新設予定サマリ</t>
    <rPh sb="0" eb="2">
      <t>シンキ</t>
    </rPh>
    <rPh sb="2" eb="4">
      <t>セツビ</t>
    </rPh>
    <rPh sb="4" eb="6">
      <t>ドウニュウ</t>
    </rPh>
    <rPh sb="6" eb="8">
      <t>ヨテイ</t>
    </rPh>
    <rPh sb="9" eb="11">
      <t>ジッショウ</t>
    </rPh>
    <rPh sb="11" eb="13">
      <t>ヨテイ</t>
    </rPh>
    <rPh sb="18" eb="20">
      <t>ネンド</t>
    </rPh>
    <rPh sb="28" eb="30">
      <t>ゼンタイ</t>
    </rPh>
    <phoneticPr fontId="3"/>
  </si>
  <si>
    <t>新規設備導入予定・実証予定（2023）</t>
    <phoneticPr fontId="3"/>
  </si>
  <si>
    <t>その他①</t>
    <rPh sb="2" eb="3">
      <t>タ</t>
    </rPh>
    <phoneticPr fontId="3"/>
  </si>
  <si>
    <t>その他③</t>
    <rPh sb="2" eb="3">
      <t>タ</t>
    </rPh>
    <phoneticPr fontId="3"/>
  </si>
  <si>
    <t>その他⑤</t>
    <rPh sb="2" eb="3">
      <t>タ</t>
    </rPh>
    <phoneticPr fontId="3"/>
  </si>
  <si>
    <t>その他⑦</t>
    <rPh sb="2" eb="3">
      <t>タ</t>
    </rPh>
    <phoneticPr fontId="3"/>
  </si>
  <si>
    <t>その他⑨</t>
    <rPh sb="2" eb="3">
      <t>タ</t>
    </rPh>
    <phoneticPr fontId="3"/>
  </si>
  <si>
    <t>その他の設備について以下に記載のこと。</t>
    <rPh sb="2" eb="3">
      <t>タ</t>
    </rPh>
    <rPh sb="4" eb="6">
      <t>セツビ</t>
    </rPh>
    <rPh sb="10" eb="12">
      <t>イカ</t>
    </rPh>
    <rPh sb="13" eb="15">
      <t>キサイ</t>
    </rPh>
    <phoneticPr fontId="3"/>
  </si>
  <si>
    <t>業務用・産業用燃料電池</t>
  </si>
  <si>
    <t>EMS(既設用)</t>
  </si>
  <si>
    <t>家庭用燃料電池（エネファーム）</t>
  </si>
  <si>
    <t>新設予定設備</t>
    <phoneticPr fontId="3"/>
  </si>
  <si>
    <t>家庭用V2H充放電システム</t>
  </si>
  <si>
    <t>EMS</t>
  </si>
  <si>
    <t>EV</t>
  </si>
  <si>
    <t>EVバス</t>
  </si>
  <si>
    <t>その他②</t>
  </si>
  <si>
    <t>その他③</t>
  </si>
  <si>
    <t>その他④</t>
  </si>
  <si>
    <t>中部</t>
  </si>
  <si>
    <t>冷蔵機器</t>
    <rPh sb="0" eb="4">
      <t>レイゾウキキ</t>
    </rPh>
    <phoneticPr fontId="3"/>
  </si>
  <si>
    <t>その他⑥</t>
    <phoneticPr fontId="3"/>
  </si>
  <si>
    <t>その他⑦</t>
    <phoneticPr fontId="3"/>
  </si>
  <si>
    <t>その他⑧</t>
    <phoneticPr fontId="3"/>
  </si>
  <si>
    <t>その他⑨</t>
    <phoneticPr fontId="3"/>
  </si>
  <si>
    <t>その他⑩</t>
    <phoneticPr fontId="3"/>
  </si>
  <si>
    <t>北陸</t>
  </si>
  <si>
    <t>中国</t>
  </si>
  <si>
    <t>四国</t>
  </si>
  <si>
    <t>九州</t>
  </si>
  <si>
    <t>沖縄</t>
  </si>
  <si>
    <t>区域</t>
    <rPh sb="0" eb="2">
      <t>クイキ</t>
    </rPh>
    <phoneticPr fontId="3"/>
  </si>
  <si>
    <t>その他⑥</t>
    <rPh sb="2" eb="3">
      <t>タ</t>
    </rPh>
    <phoneticPr fontId="3"/>
  </si>
  <si>
    <t>その他⑧</t>
    <rPh sb="2" eb="3">
      <t>タ</t>
    </rPh>
    <phoneticPr fontId="3"/>
  </si>
  <si>
    <t>株式会社テスト</t>
    <phoneticPr fontId="3"/>
  </si>
  <si>
    <t>その他⑤</t>
    <rPh sb="2" eb="3">
      <t>ホカ</t>
    </rPh>
    <phoneticPr fontId="3"/>
  </si>
  <si>
    <t>その他⑥</t>
    <rPh sb="2" eb="3">
      <t>ホカ</t>
    </rPh>
    <phoneticPr fontId="3"/>
  </si>
  <si>
    <t>その他⑦</t>
    <rPh sb="2" eb="3">
      <t>ホカ</t>
    </rPh>
    <phoneticPr fontId="3"/>
  </si>
  <si>
    <t>その他⑧</t>
    <rPh sb="2" eb="3">
      <t>ホカ</t>
    </rPh>
    <phoneticPr fontId="3"/>
  </si>
  <si>
    <t>その他⑨</t>
    <rPh sb="2" eb="3">
      <t>ホカ</t>
    </rPh>
    <phoneticPr fontId="3"/>
  </si>
  <si>
    <t>その他⑩</t>
    <rPh sb="2" eb="3">
      <t>ホカ</t>
    </rPh>
    <phoneticPr fontId="3"/>
  </si>
  <si>
    <t>その他⑩</t>
    <rPh sb="2" eb="3">
      <t>タ</t>
    </rPh>
    <phoneticPr fontId="3"/>
  </si>
  <si>
    <t>交付申請日</t>
    <rPh sb="0" eb="5">
      <t>コウフシンセイビ</t>
    </rPh>
    <phoneticPr fontId="3"/>
  </si>
  <si>
    <t>　・ 副本2冊を作成し、そのうち1冊をSIIへ提出すること。</t>
    <rPh sb="17" eb="18">
      <t>サツ</t>
    </rPh>
    <phoneticPr fontId="3"/>
  </si>
  <si>
    <t>公募要領のp.55に交付申請時の提出書類を記載しております。</t>
    <rPh sb="22" eb="24">
      <t>コウフ</t>
    </rPh>
    <rPh sb="24" eb="27">
      <t>シンセイジ</t>
    </rPh>
    <rPh sb="28" eb="30">
      <t>テイシュツショルイキサイ</t>
    </rPh>
    <phoneticPr fontId="3"/>
  </si>
  <si>
    <t>　　※ 副本は、jGrantsに添付したものから作成し、必ず申請者が保管すること。</t>
    <phoneticPr fontId="3"/>
  </si>
  <si>
    <r>
      <rPr>
        <b/>
        <sz val="12"/>
        <rFont val="ＭＳ 明朝"/>
        <family val="1"/>
        <charset val="128"/>
      </rPr>
      <t xml:space="preserve">▼記入時の注意事項▼
</t>
    </r>
    <r>
      <rPr>
        <sz val="11"/>
        <rFont val="ＭＳ 明朝"/>
        <family val="1"/>
        <charset val="128"/>
      </rPr>
      <t xml:space="preserve">
←シート"申請者情報入力シート"への入力内容が反映されます。
</t>
    </r>
    <r>
      <rPr>
        <b/>
        <sz val="11"/>
        <rFont val="ＭＳ 明朝"/>
        <family val="1"/>
        <charset val="128"/>
      </rPr>
      <t>←システムの構成図を記入して下さい。
　</t>
    </r>
    <r>
      <rPr>
        <b/>
        <sz val="11"/>
        <color rgb="FFFFFF00"/>
        <rFont val="ＭＳ 明朝"/>
        <family val="1"/>
        <charset val="128"/>
      </rPr>
      <t>昨年度開発したシステムを回収、追加開発する場合は、差分がわかるように記載して下さい。</t>
    </r>
    <r>
      <rPr>
        <b/>
        <sz val="11"/>
        <rFont val="ＭＳ 明朝"/>
        <family val="1"/>
        <charset val="128"/>
      </rPr>
      <t xml:space="preserve">
</t>
    </r>
    <r>
      <rPr>
        <sz val="11"/>
        <rFont val="ＭＳ 明朝"/>
        <family val="1"/>
        <charset val="128"/>
      </rPr>
      <t xml:space="preserve">
</t>
    </r>
    <r>
      <rPr>
        <b/>
        <sz val="11"/>
        <rFont val="ＭＳ 明朝"/>
        <family val="1"/>
        <charset val="128"/>
      </rPr>
      <t>←該当する事業のリソースを</t>
    </r>
    <r>
      <rPr>
        <b/>
        <u/>
        <sz val="11"/>
        <color rgb="FFFFFF00"/>
        <rFont val="ＭＳ 明朝"/>
        <family val="1"/>
        <charset val="128"/>
      </rPr>
      <t>プルダウンから選択</t>
    </r>
    <r>
      <rPr>
        <b/>
        <sz val="11"/>
        <rFont val="ＭＳ 明朝"/>
        <family val="1"/>
        <charset val="128"/>
      </rPr>
      <t xml:space="preserve">して下さい。
</t>
    </r>
    <r>
      <rPr>
        <sz val="11"/>
        <rFont val="ＭＳ 明朝"/>
        <family val="1"/>
        <charset val="128"/>
      </rPr>
      <t xml:space="preserve">
</t>
    </r>
    <rPh sb="1" eb="4">
      <t>キニュウジ</t>
    </rPh>
    <rPh sb="5" eb="9">
      <t>チュウイジコウ</t>
    </rPh>
    <rPh sb="66" eb="69">
      <t>コウセイズ</t>
    </rPh>
    <rPh sb="70" eb="72">
      <t>キニュウ</t>
    </rPh>
    <rPh sb="74" eb="75">
      <t>クダ</t>
    </rPh>
    <rPh sb="80" eb="83">
      <t>サクネンド</t>
    </rPh>
    <rPh sb="83" eb="85">
      <t>カイハツ</t>
    </rPh>
    <rPh sb="92" eb="94">
      <t>カイシュウ</t>
    </rPh>
    <rPh sb="95" eb="97">
      <t>ツイカ</t>
    </rPh>
    <rPh sb="97" eb="99">
      <t>カイハツ</t>
    </rPh>
    <rPh sb="101" eb="103">
      <t>バアイ</t>
    </rPh>
    <rPh sb="105" eb="107">
      <t>サブン</t>
    </rPh>
    <rPh sb="114" eb="116">
      <t>キサイ</t>
    </rPh>
    <rPh sb="118" eb="119">
      <t>クダ</t>
    </rPh>
    <rPh sb="155" eb="157">
      <t>ガイトウ</t>
    </rPh>
    <rPh sb="159" eb="161">
      <t>ジギョウ</t>
    </rPh>
    <rPh sb="174" eb="176">
      <t>センタク</t>
    </rPh>
    <rPh sb="178" eb="179">
      <t>クダ</t>
    </rPh>
    <phoneticPr fontId="3"/>
  </si>
  <si>
    <t>　例）事業者名_DER実証事業2023</t>
    <rPh sb="1" eb="2">
      <t>レイ</t>
    </rPh>
    <rPh sb="11" eb="13">
      <t>ジッショウ</t>
    </rPh>
    <rPh sb="13" eb="15">
      <t>ジギョウ</t>
    </rPh>
    <phoneticPr fontId="3"/>
  </si>
  <si>
    <t>※補助率は、申請者情報入力シートで選択した事業により変更されます。</t>
    <rPh sb="1" eb="4">
      <t>ホジョリツ</t>
    </rPh>
    <rPh sb="6" eb="11">
      <t>シンセイシャジョウホウ</t>
    </rPh>
    <rPh sb="11" eb="13">
      <t>ニュウリョク</t>
    </rPh>
    <rPh sb="17" eb="19">
      <t>センタク</t>
    </rPh>
    <rPh sb="21" eb="23">
      <t>ジギョウ</t>
    </rPh>
    <rPh sb="26" eb="28">
      <t>ヘンコウ</t>
    </rPh>
    <phoneticPr fontId="3"/>
  </si>
  <si>
    <t>和暦</t>
    <rPh sb="0" eb="2">
      <t>ワレキ</t>
    </rPh>
    <phoneticPr fontId="3"/>
  </si>
  <si>
    <t>性別</t>
    <rPh sb="0" eb="2">
      <t>セイベツ</t>
    </rPh>
    <phoneticPr fontId="3"/>
  </si>
  <si>
    <t>T</t>
    <phoneticPr fontId="3"/>
  </si>
  <si>
    <t>S</t>
    <phoneticPr fontId="3"/>
  </si>
  <si>
    <t>H</t>
    <phoneticPr fontId="3"/>
  </si>
  <si>
    <t>F</t>
    <phoneticPr fontId="3"/>
  </si>
  <si>
    <t>M</t>
    <phoneticPr fontId="3"/>
  </si>
  <si>
    <r>
      <rPr>
        <b/>
        <sz val="26"/>
        <rFont val="ＭＳ Ｐゴシック"/>
        <family val="3"/>
        <charset val="128"/>
        <scheme val="minor"/>
      </rPr>
      <t xml:space="preserve">▼記入時の注意事項▼
</t>
    </r>
    <r>
      <rPr>
        <sz val="22"/>
        <rFont val="ＭＳ Ｐゴシック"/>
        <family val="2"/>
        <charset val="128"/>
        <scheme val="minor"/>
      </rPr>
      <t>・本事業において、</t>
    </r>
    <r>
      <rPr>
        <b/>
        <sz val="22"/>
        <color rgb="FFFF0000"/>
        <rFont val="ＭＳ Ｐゴシック"/>
        <family val="3"/>
        <charset val="128"/>
        <scheme val="minor"/>
      </rPr>
      <t>固定資産計上しない</t>
    </r>
    <r>
      <rPr>
        <b/>
        <u/>
        <sz val="22"/>
        <rFont val="ＭＳ Ｐゴシック"/>
        <family val="3"/>
        <charset val="128"/>
        <scheme val="minor"/>
      </rPr>
      <t>人員</t>
    </r>
    <r>
      <rPr>
        <sz val="22"/>
        <rFont val="ＭＳ Ｐゴシック"/>
        <family val="2"/>
        <charset val="128"/>
        <scheme val="minor"/>
      </rPr>
      <t>と</t>
    </r>
    <r>
      <rPr>
        <b/>
        <u/>
        <sz val="22"/>
        <rFont val="ＭＳ Ｐゴシック"/>
        <family val="3"/>
        <charset val="128"/>
        <scheme val="minor"/>
      </rPr>
      <t>各月の予定時間</t>
    </r>
    <r>
      <rPr>
        <sz val="22"/>
        <rFont val="ＭＳ Ｐゴシック"/>
        <family val="2"/>
        <charset val="128"/>
        <scheme val="minor"/>
      </rPr>
      <t>を入力して下さい。
　各月の補助対象業務時間は"hh:mm"で入力して下さい。（以下の例を参照）
　</t>
    </r>
    <r>
      <rPr>
        <b/>
        <sz val="22"/>
        <rFont val="ＭＳ Ｐゴシック"/>
        <family val="3"/>
        <charset val="128"/>
        <scheme val="minor"/>
      </rPr>
      <t>例）</t>
    </r>
    <r>
      <rPr>
        <sz val="22"/>
        <rFont val="ＭＳ Ｐゴシック"/>
        <family val="2"/>
        <charset val="128"/>
        <scheme val="minor"/>
      </rPr>
      <t>月の補助対象業務予定時間が"</t>
    </r>
    <r>
      <rPr>
        <b/>
        <sz val="22"/>
        <rFont val="ＭＳ Ｐゴシック"/>
        <family val="3"/>
        <charset val="128"/>
        <scheme val="minor"/>
      </rPr>
      <t>20時間15分</t>
    </r>
    <r>
      <rPr>
        <sz val="22"/>
        <rFont val="ＭＳ Ｐゴシック"/>
        <family val="2"/>
        <charset val="128"/>
        <scheme val="minor"/>
      </rPr>
      <t>"の場合→"</t>
    </r>
    <r>
      <rPr>
        <b/>
        <sz val="22"/>
        <rFont val="ＭＳ Ｐゴシック"/>
        <family val="3"/>
        <charset val="128"/>
        <scheme val="minor"/>
      </rPr>
      <t>20:15</t>
    </r>
    <r>
      <rPr>
        <sz val="22"/>
        <rFont val="ＭＳ Ｐゴシック"/>
        <family val="2"/>
        <charset val="128"/>
        <scheme val="minor"/>
      </rPr>
      <t>"と記入して下さい。
・入力頂くのは</t>
    </r>
    <r>
      <rPr>
        <b/>
        <sz val="22"/>
        <color rgb="FFFFFF00"/>
        <rFont val="ＭＳ Ｐゴシック"/>
        <family val="3"/>
        <charset val="128"/>
        <scheme val="minor"/>
      </rPr>
      <t>黄色のセル</t>
    </r>
    <r>
      <rPr>
        <sz val="22"/>
        <rFont val="ＭＳ Ｐゴシック"/>
        <family val="2"/>
        <charset val="128"/>
        <scheme val="minor"/>
      </rPr>
      <t>のみでお願いします。
　</t>
    </r>
    <r>
      <rPr>
        <b/>
        <u/>
        <sz val="22"/>
        <color rgb="FFFF0000"/>
        <rFont val="ＭＳ Ｐゴシック"/>
        <family val="3"/>
        <charset val="128"/>
        <scheme val="minor"/>
      </rPr>
      <t>その他のセルは、編集せず</t>
    </r>
    <r>
      <rPr>
        <sz val="22"/>
        <rFont val="ＭＳ Ｐゴシック"/>
        <family val="2"/>
        <charset val="128"/>
        <scheme val="minor"/>
      </rPr>
      <t>にご使用下さい。自動計算用の数式等を入力しております。
　※単価は氏名、保険等級、賞与回数を入力すると令和5年度の健保等級単価が自動で反映されます。
　　</t>
    </r>
    <rPh sb="12" eb="15">
      <t>ホンジギョウ</t>
    </rPh>
    <rPh sb="20" eb="24">
      <t>コテイシサン</t>
    </rPh>
    <rPh sb="24" eb="26">
      <t>ケイジョウ</t>
    </rPh>
    <rPh sb="29" eb="31">
      <t>ジンイン</t>
    </rPh>
    <rPh sb="32" eb="34">
      <t>カクツキ</t>
    </rPh>
    <rPh sb="35" eb="37">
      <t>ヨテイ</t>
    </rPh>
    <rPh sb="37" eb="39">
      <t>ジカン</t>
    </rPh>
    <rPh sb="40" eb="42">
      <t>ニュウリョク</t>
    </rPh>
    <rPh sb="44" eb="45">
      <t>クダ</t>
    </rPh>
    <rPh sb="57" eb="59">
      <t>ギョウム</t>
    </rPh>
    <rPh sb="79" eb="81">
      <t>イカ</t>
    </rPh>
    <rPh sb="82" eb="83">
      <t>レイ</t>
    </rPh>
    <rPh sb="84" eb="86">
      <t>サンショウ</t>
    </rPh>
    <rPh sb="137" eb="139">
      <t>ニュウリョク</t>
    </rPh>
    <rPh sb="139" eb="140">
      <t>イタダ</t>
    </rPh>
    <rPh sb="152" eb="153">
      <t>ネガ</t>
    </rPh>
    <rPh sb="162" eb="163">
      <t>タ</t>
    </rPh>
    <rPh sb="168" eb="170">
      <t>ヘンシュウ</t>
    </rPh>
    <rPh sb="174" eb="176">
      <t>シヨウ</t>
    </rPh>
    <rPh sb="176" eb="177">
      <t>クダ</t>
    </rPh>
    <rPh sb="202" eb="204">
      <t>タンカ</t>
    </rPh>
    <rPh sb="205" eb="207">
      <t>シメイ</t>
    </rPh>
    <rPh sb="208" eb="210">
      <t>ホケン</t>
    </rPh>
    <rPh sb="210" eb="212">
      <t>トウキュウ</t>
    </rPh>
    <rPh sb="213" eb="215">
      <t>ショウヨ</t>
    </rPh>
    <rPh sb="215" eb="217">
      <t>カイスウ</t>
    </rPh>
    <rPh sb="218" eb="220">
      <t>ニュウリョク</t>
    </rPh>
    <rPh sb="223" eb="225">
      <t>レイワ</t>
    </rPh>
    <rPh sb="226" eb="228">
      <t>ネンド</t>
    </rPh>
    <rPh sb="229" eb="231">
      <t>ケンポ</t>
    </rPh>
    <rPh sb="231" eb="233">
      <t>トウキュウ</t>
    </rPh>
    <rPh sb="233" eb="235">
      <t>タンカ</t>
    </rPh>
    <rPh sb="236" eb="238">
      <t>ジドウ</t>
    </rPh>
    <rPh sb="239" eb="241">
      <t>ハンエイ</t>
    </rPh>
    <phoneticPr fontId="3"/>
  </si>
  <si>
    <r>
      <t>▼記入時の注意事項▼
１．</t>
    </r>
    <r>
      <rPr>
        <b/>
        <sz val="20"/>
        <color rgb="FFFF0000"/>
        <rFont val="ＭＳ Ｐゴシック"/>
        <family val="3"/>
        <charset val="128"/>
        <scheme val="minor"/>
      </rPr>
      <t>発注先別で入力してください。</t>
    </r>
    <r>
      <rPr>
        <sz val="20"/>
        <rFont val="ＭＳ Ｐゴシック"/>
        <family val="3"/>
        <charset val="128"/>
        <scheme val="minor"/>
      </rPr>
      <t xml:space="preserve">
　 </t>
    </r>
    <r>
      <rPr>
        <u/>
        <sz val="20"/>
        <rFont val="ＭＳ Ｐゴシック"/>
        <family val="3"/>
        <charset val="128"/>
        <scheme val="minor"/>
      </rPr>
      <t>一つの発注先に複数の内容を依頼する場合は内容の欄に箇条書きで入力してください。</t>
    </r>
    <r>
      <rPr>
        <sz val="20"/>
        <rFont val="ＭＳ Ｐゴシック"/>
        <family val="3"/>
        <charset val="128"/>
        <scheme val="minor"/>
      </rPr>
      <t xml:space="preserve">
　自社開発で行う場合は、発注先に「自社開発」と記載し、開発に係る人件費は「No.15_人件費シート（固定資産計上分）」に入力し、各月の合計額を本シートに入力してください。
２．</t>
    </r>
    <r>
      <rPr>
        <b/>
        <u/>
        <sz val="20"/>
        <color rgb="FFFF0000"/>
        <rFont val="ＭＳ Ｐゴシック"/>
        <family val="3"/>
        <charset val="128"/>
        <scheme val="minor"/>
      </rPr>
      <t>支払予定月</t>
    </r>
    <r>
      <rPr>
        <sz val="20"/>
        <rFont val="ＭＳ Ｐゴシック"/>
        <family val="3"/>
        <charset val="128"/>
        <scheme val="minor"/>
      </rPr>
      <t>で金額を入力して下さい。
３．合計は自動計算されます。
←四半期毎の集計は発注先別に自動算出されます。
　　第1四半期：6月
　　第2四半期：7～9月
　　第3四半期：10～12月
　　第4四半期：1月～3月</t>
    </r>
    <rPh sb="1" eb="4">
      <t>キニュウジ</t>
    </rPh>
    <rPh sb="5" eb="9">
      <t>チュウイジコウ</t>
    </rPh>
    <rPh sb="19" eb="21">
      <t>ハッチュウ</t>
    </rPh>
    <rPh sb="21" eb="22">
      <t>サキ</t>
    </rPh>
    <rPh sb="22" eb="23">
      <t>ベツ</t>
    </rPh>
    <rPh sb="24" eb="26">
      <t>ニュウリョク</t>
    </rPh>
    <rPh sb="36" eb="37">
      <t>ヒト</t>
    </rPh>
    <rPh sb="39" eb="42">
      <t>ハッチュウサキ</t>
    </rPh>
    <rPh sb="43" eb="45">
      <t>フクスウ</t>
    </rPh>
    <rPh sb="46" eb="48">
      <t>ナイヨウ</t>
    </rPh>
    <rPh sb="49" eb="51">
      <t>イライ</t>
    </rPh>
    <rPh sb="53" eb="55">
      <t>バアイ</t>
    </rPh>
    <rPh sb="56" eb="58">
      <t>ナイヨウ</t>
    </rPh>
    <rPh sb="59" eb="60">
      <t>ラン</t>
    </rPh>
    <rPh sb="61" eb="64">
      <t>カジョウガ</t>
    </rPh>
    <rPh sb="66" eb="68">
      <t>ニュウリョク</t>
    </rPh>
    <rPh sb="80" eb="81">
      <t>オコナ</t>
    </rPh>
    <rPh sb="82" eb="84">
      <t>バアイ</t>
    </rPh>
    <rPh sb="86" eb="89">
      <t>ハッチュウサキ</t>
    </rPh>
    <rPh sb="91" eb="93">
      <t>ジシャ</t>
    </rPh>
    <rPh sb="93" eb="95">
      <t>カイハツ</t>
    </rPh>
    <rPh sb="97" eb="99">
      <t>キサイ</t>
    </rPh>
    <rPh sb="101" eb="103">
      <t>カイハツ</t>
    </rPh>
    <rPh sb="104" eb="105">
      <t>カカ</t>
    </rPh>
    <rPh sb="106" eb="109">
      <t>ジンケンヒ</t>
    </rPh>
    <rPh sb="124" eb="128">
      <t>コテイシサン</t>
    </rPh>
    <rPh sb="128" eb="131">
      <t>ケイジョウブン</t>
    </rPh>
    <rPh sb="134" eb="136">
      <t>ニュウリョク</t>
    </rPh>
    <rPh sb="147" eb="148">
      <t>ホン</t>
    </rPh>
    <rPh sb="152" eb="154">
      <t>ニュウリョク</t>
    </rPh>
    <rPh sb="163" eb="165">
      <t>シハラ</t>
    </rPh>
    <rPh sb="165" eb="167">
      <t>ヨテイ</t>
    </rPh>
    <rPh sb="167" eb="168">
      <t>ツキ</t>
    </rPh>
    <rPh sb="169" eb="171">
      <t>キンガク</t>
    </rPh>
    <rPh sb="172" eb="174">
      <t>ニュウリョク</t>
    </rPh>
    <rPh sb="176" eb="177">
      <t>クダ</t>
    </rPh>
    <rPh sb="184" eb="186">
      <t>ゴウケイ</t>
    </rPh>
    <rPh sb="187" eb="189">
      <t>ジドウ</t>
    </rPh>
    <rPh sb="189" eb="191">
      <t>ケイサン</t>
    </rPh>
    <rPh sb="225" eb="228">
      <t>シハンキ</t>
    </rPh>
    <rPh sb="228" eb="229">
      <t>ゴト</t>
    </rPh>
    <rPh sb="230" eb="232">
      <t>シュウケイ</t>
    </rPh>
    <rPh sb="240" eb="242">
      <t>サンシュツ</t>
    </rPh>
    <rPh sb="250" eb="251">
      <t>ダイ</t>
    </rPh>
    <rPh sb="252" eb="255">
      <t>シハンキ</t>
    </rPh>
    <rPh sb="257" eb="258">
      <t>ガツ</t>
    </rPh>
    <rPh sb="261" eb="262">
      <t>ダイ</t>
    </rPh>
    <rPh sb="263" eb="266">
      <t>シハンキ</t>
    </rPh>
    <rPh sb="270" eb="271">
      <t>ガツ</t>
    </rPh>
    <rPh sb="274" eb="275">
      <t>ダイ</t>
    </rPh>
    <rPh sb="276" eb="279">
      <t>シハンキ</t>
    </rPh>
    <rPh sb="285" eb="286">
      <t>ガツ</t>
    </rPh>
    <rPh sb="289" eb="290">
      <t>ダイ</t>
    </rPh>
    <rPh sb="291" eb="294">
      <t>シハンキ</t>
    </rPh>
    <rPh sb="296" eb="297">
      <t>ガツ</t>
    </rPh>
    <rPh sb="299" eb="300">
      <t>ガツ</t>
    </rPh>
    <phoneticPr fontId="3"/>
  </si>
  <si>
    <r>
      <rPr>
        <b/>
        <sz val="26"/>
        <rFont val="ＭＳ Ｐゴシック"/>
        <family val="3"/>
        <charset val="128"/>
        <scheme val="minor"/>
      </rPr>
      <t xml:space="preserve">▼記入時の注意事項▼
</t>
    </r>
    <r>
      <rPr>
        <sz val="22"/>
        <rFont val="ＭＳ Ｐゴシック"/>
        <family val="2"/>
        <charset val="128"/>
        <scheme val="minor"/>
      </rPr>
      <t>・本事業において、</t>
    </r>
    <r>
      <rPr>
        <b/>
        <sz val="22"/>
        <color rgb="FFFF0000"/>
        <rFont val="ＭＳ Ｐゴシック"/>
        <family val="3"/>
        <charset val="128"/>
        <scheme val="minor"/>
      </rPr>
      <t>固定資産計上する</t>
    </r>
    <r>
      <rPr>
        <b/>
        <u/>
        <sz val="22"/>
        <rFont val="ＭＳ Ｐゴシック"/>
        <family val="3"/>
        <charset val="128"/>
        <scheme val="minor"/>
      </rPr>
      <t>人員</t>
    </r>
    <r>
      <rPr>
        <sz val="22"/>
        <rFont val="ＭＳ Ｐゴシック"/>
        <family val="2"/>
        <charset val="128"/>
        <scheme val="minor"/>
      </rPr>
      <t>と</t>
    </r>
    <r>
      <rPr>
        <b/>
        <u/>
        <sz val="22"/>
        <rFont val="ＭＳ Ｐゴシック"/>
        <family val="3"/>
        <charset val="128"/>
        <scheme val="minor"/>
      </rPr>
      <t>各月の予定時間</t>
    </r>
    <r>
      <rPr>
        <sz val="22"/>
        <rFont val="ＭＳ Ｐゴシック"/>
        <family val="2"/>
        <charset val="128"/>
        <scheme val="minor"/>
      </rPr>
      <t>を入力して下さい。
　各月の補助対象業務時間は"hh:mm"で入力して下さい。（以下の例を参照）
　</t>
    </r>
    <r>
      <rPr>
        <b/>
        <sz val="22"/>
        <rFont val="ＭＳ Ｐゴシック"/>
        <family val="3"/>
        <charset val="128"/>
        <scheme val="minor"/>
      </rPr>
      <t>例）</t>
    </r>
    <r>
      <rPr>
        <sz val="22"/>
        <rFont val="ＭＳ Ｐゴシック"/>
        <family val="2"/>
        <charset val="128"/>
        <scheme val="minor"/>
      </rPr>
      <t>月の補助対象業務予定時間が"</t>
    </r>
    <r>
      <rPr>
        <b/>
        <sz val="22"/>
        <rFont val="ＭＳ Ｐゴシック"/>
        <family val="3"/>
        <charset val="128"/>
        <scheme val="minor"/>
      </rPr>
      <t>20時間15分</t>
    </r>
    <r>
      <rPr>
        <sz val="22"/>
        <rFont val="ＭＳ Ｐゴシック"/>
        <family val="2"/>
        <charset val="128"/>
        <scheme val="minor"/>
      </rPr>
      <t>"の場合→"</t>
    </r>
    <r>
      <rPr>
        <b/>
        <sz val="22"/>
        <rFont val="ＭＳ Ｐゴシック"/>
        <family val="3"/>
        <charset val="128"/>
        <scheme val="minor"/>
      </rPr>
      <t>20:15</t>
    </r>
    <r>
      <rPr>
        <sz val="22"/>
        <rFont val="ＭＳ Ｐゴシック"/>
        <family val="2"/>
        <charset val="128"/>
        <scheme val="minor"/>
      </rPr>
      <t>"と記入して下さい。
・入力頂くのは</t>
    </r>
    <r>
      <rPr>
        <b/>
        <sz val="22"/>
        <color rgb="FFFFFF00"/>
        <rFont val="ＭＳ Ｐゴシック"/>
        <family val="3"/>
        <charset val="128"/>
        <scheme val="minor"/>
      </rPr>
      <t>黄色のセル</t>
    </r>
    <r>
      <rPr>
        <sz val="22"/>
        <rFont val="ＭＳ Ｐゴシック"/>
        <family val="2"/>
        <charset val="128"/>
        <scheme val="minor"/>
      </rPr>
      <t>のみでお願いします。
　</t>
    </r>
    <r>
      <rPr>
        <b/>
        <u/>
        <sz val="22"/>
        <color rgb="FFFF0000"/>
        <rFont val="ＭＳ Ｐゴシック"/>
        <family val="3"/>
        <charset val="128"/>
        <scheme val="minor"/>
      </rPr>
      <t>その他のセルは、編集せず</t>
    </r>
    <r>
      <rPr>
        <sz val="22"/>
        <rFont val="ＭＳ Ｐゴシック"/>
        <family val="2"/>
        <charset val="128"/>
        <scheme val="minor"/>
      </rPr>
      <t>にご使用下さい。自動計算用の数式等を入力しております。
　※単価は氏名、保険等級、賞与回数を入力すると令和5年度の健保等級単価が自動で反映されます。
　　</t>
    </r>
    <rPh sb="12" eb="15">
      <t>ホンジギョウ</t>
    </rPh>
    <rPh sb="20" eb="24">
      <t>コテイシサン</t>
    </rPh>
    <rPh sb="24" eb="26">
      <t>ケイジョウ</t>
    </rPh>
    <rPh sb="28" eb="30">
      <t>ジンイン</t>
    </rPh>
    <rPh sb="31" eb="33">
      <t>カクツキ</t>
    </rPh>
    <rPh sb="34" eb="36">
      <t>ヨテイ</t>
    </rPh>
    <rPh sb="36" eb="38">
      <t>ジカン</t>
    </rPh>
    <rPh sb="39" eb="41">
      <t>ニュウリョク</t>
    </rPh>
    <rPh sb="43" eb="44">
      <t>クダ</t>
    </rPh>
    <rPh sb="56" eb="58">
      <t>ギョウム</t>
    </rPh>
    <rPh sb="78" eb="80">
      <t>イカ</t>
    </rPh>
    <rPh sb="81" eb="82">
      <t>レイ</t>
    </rPh>
    <rPh sb="83" eb="85">
      <t>サンショウ</t>
    </rPh>
    <rPh sb="136" eb="138">
      <t>ニュウリョク</t>
    </rPh>
    <rPh sb="138" eb="139">
      <t>イタダ</t>
    </rPh>
    <rPh sb="151" eb="152">
      <t>ネガ</t>
    </rPh>
    <rPh sb="161" eb="162">
      <t>タ</t>
    </rPh>
    <rPh sb="167" eb="169">
      <t>ヘンシュウ</t>
    </rPh>
    <rPh sb="173" eb="175">
      <t>シヨウ</t>
    </rPh>
    <rPh sb="175" eb="176">
      <t>クダ</t>
    </rPh>
    <rPh sb="201" eb="203">
      <t>タンカ</t>
    </rPh>
    <rPh sb="204" eb="206">
      <t>シメイ</t>
    </rPh>
    <rPh sb="207" eb="209">
      <t>ホケン</t>
    </rPh>
    <rPh sb="209" eb="211">
      <t>トウキュウ</t>
    </rPh>
    <rPh sb="212" eb="214">
      <t>ショウヨ</t>
    </rPh>
    <rPh sb="214" eb="216">
      <t>カイスウ</t>
    </rPh>
    <rPh sb="217" eb="219">
      <t>ニュウリョク</t>
    </rPh>
    <rPh sb="222" eb="224">
      <t>レイワ</t>
    </rPh>
    <rPh sb="225" eb="227">
      <t>ネンド</t>
    </rPh>
    <rPh sb="228" eb="230">
      <t>ケンポ</t>
    </rPh>
    <rPh sb="230" eb="232">
      <t>トウキュウ</t>
    </rPh>
    <rPh sb="232" eb="234">
      <t>タンカ</t>
    </rPh>
    <rPh sb="235" eb="237">
      <t>ジドウ</t>
    </rPh>
    <rPh sb="238" eb="240">
      <t>ハンエイ</t>
    </rPh>
    <phoneticPr fontId="3"/>
  </si>
  <si>
    <t>令和５年度蓄電池等分散型エネルギーリソース次世代技術構築実証事業費
（分散型エネルギーリソースの更なる活用実証事業）
交付申請書</t>
    <rPh sb="0" eb="2">
      <t>レイワ</t>
    </rPh>
    <rPh sb="3" eb="5">
      <t>ネンド</t>
    </rPh>
    <rPh sb="5" eb="8">
      <t>チクデンチ</t>
    </rPh>
    <rPh sb="8" eb="9">
      <t>トウ</t>
    </rPh>
    <rPh sb="9" eb="11">
      <t>ブンサン</t>
    </rPh>
    <rPh sb="11" eb="12">
      <t>ガタ</t>
    </rPh>
    <rPh sb="21" eb="24">
      <t>ジセダイ</t>
    </rPh>
    <rPh sb="24" eb="26">
      <t>ギジュツ</t>
    </rPh>
    <rPh sb="26" eb="28">
      <t>コウチク</t>
    </rPh>
    <rPh sb="28" eb="30">
      <t>ジッショウ</t>
    </rPh>
    <rPh sb="30" eb="32">
      <t>ジギョウ</t>
    </rPh>
    <rPh sb="32" eb="33">
      <t>ヒ</t>
    </rPh>
    <rPh sb="59" eb="61">
      <t>コウフ</t>
    </rPh>
    <rPh sb="61" eb="64">
      <t>シンセイショ</t>
    </rPh>
    <phoneticPr fontId="3"/>
  </si>
  <si>
    <t>令和5年度
蓄電池等分散型エネルギーリソース次世代技術構築実証事業費
（分散型エネルギーリソースの更なる活用実証事業）
交付申請書　様式　</t>
    <rPh sb="66" eb="68">
      <t>ヨウシキ</t>
    </rPh>
    <phoneticPr fontId="3"/>
  </si>
  <si>
    <r>
      <t>　以下のファイル作成時の注意事項及びシート名</t>
    </r>
    <r>
      <rPr>
        <u/>
        <sz val="11"/>
        <color theme="10"/>
        <rFont val="ＭＳ Ｐゴシック"/>
        <family val="3"/>
        <charset val="128"/>
        <scheme val="minor"/>
      </rPr>
      <t>「No.0_交付申請書チェックリスト」の内容に沿って、ファイリングを行ってください。</t>
    </r>
    <rPh sb="1" eb="3">
      <t>イカ</t>
    </rPh>
    <rPh sb="8" eb="11">
      <t>サクセイジ</t>
    </rPh>
    <rPh sb="12" eb="16">
      <t>チュウイジコウ</t>
    </rPh>
    <rPh sb="16" eb="17">
      <t>オヨ</t>
    </rPh>
    <rPh sb="21" eb="22">
      <t>メイ</t>
    </rPh>
    <rPh sb="23" eb="28">
      <t>コウフシンセイショ</t>
    </rPh>
    <rPh sb="51" eb="52">
      <t>オコナ</t>
    </rPh>
    <phoneticPr fontId="3"/>
  </si>
  <si>
    <t>令和５年度蓄電池等分散型エネルギーリソース次世代技術構築実証事業費</t>
    <rPh sb="5" eb="8">
      <t>チクデンチ</t>
    </rPh>
    <phoneticPr fontId="3"/>
  </si>
  <si>
    <t>令和5年度蓄電池等分散型エネルギーリソース次世代技術構築実証事業費</t>
    <rPh sb="32" eb="33">
      <t>ヒ</t>
    </rPh>
    <phoneticPr fontId="3"/>
  </si>
  <si>
    <t>←色なしのセルはシート"申請者情報入力シート"への入力内容が反映されます。</t>
    <rPh sb="1" eb="2">
      <t>イロ</t>
    </rPh>
    <phoneticPr fontId="3"/>
  </si>
  <si>
    <t>令和5年度　蓄電池等分散型エネルギーリソース次世代技術構築実証事業費</t>
    <rPh sb="0" eb="2">
      <t>レイワ</t>
    </rPh>
    <rPh sb="3" eb="5">
      <t>ネンド</t>
    </rPh>
    <rPh sb="6" eb="9">
      <t>チクデンチ</t>
    </rPh>
    <rPh sb="9" eb="10">
      <t>トウ</t>
    </rPh>
    <rPh sb="10" eb="12">
      <t>ブンサン</t>
    </rPh>
    <rPh sb="12" eb="13">
      <t>ガタ</t>
    </rPh>
    <rPh sb="22" eb="25">
      <t>ジセダイ</t>
    </rPh>
    <rPh sb="25" eb="27">
      <t>ギジュツ</t>
    </rPh>
    <rPh sb="27" eb="29">
      <t>コウチク</t>
    </rPh>
    <rPh sb="29" eb="31">
      <t>ジッショウ</t>
    </rPh>
    <rPh sb="31" eb="34">
      <t>ジギョウヒ</t>
    </rPh>
    <phoneticPr fontId="13"/>
  </si>
  <si>
    <t xml:space="preserve">   蓄電池等分散型エネルギーリソース次世代技術構築実証事業費交付規程（ＳＩＩ－ＢＶＡ２３０－００－２０２３０５１２－Ｒ）。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
</t>
    <phoneticPr fontId="3"/>
  </si>
  <si>
    <t>←シート"申請者情報入力シート"への入力内容が反映されます。</t>
    <rPh sb="5" eb="8">
      <t>シンセイシャ</t>
    </rPh>
    <rPh sb="8" eb="10">
      <t>ジョウホウ</t>
    </rPh>
    <rPh sb="10" eb="12">
      <t>ニュウリョク</t>
    </rPh>
    <rPh sb="18" eb="20">
      <t>ニュウリョク</t>
    </rPh>
    <rPh sb="20" eb="22">
      <t>ナイヨウ</t>
    </rPh>
    <rPh sb="23" eb="25">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</si>
</sst>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_ ;[Red]\-0\ "/>
    <numFmt numFmtId="177" formatCode="[hh]:mm\ "/>
    <numFmt numFmtId="178" formatCode="[$-F800]dddd\,\ mmmm\ dd\,\ yyyy"/>
    <numFmt numFmtId="179" formatCode="#\ ?/2"/>
    <numFmt numFmtId="180" formatCode="#,##0_ "/>
  </numFmts>
  <fonts count="133">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9"/>
      <name val="ＭＳ 明朝"/>
      <family val="1"/>
      <charset val="128"/>
    </font>
    <font>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6"/>
      <name val="ＭＳ 明朝"/>
      <family val="1"/>
      <charset val="128"/>
    </font>
    <font>
      <b/>
      <sz val="16"/>
      <name val="ＭＳ 明朝"/>
      <family val="1"/>
      <charset val="128"/>
    </font>
    <font>
      <b/>
      <sz val="11"/>
      <name val="ＭＳ 明朝"/>
      <family val="1"/>
      <charset val="128"/>
    </font>
    <font>
      <sz val="10.5"/>
      <color theme="1"/>
      <name val="ＭＳ 明朝"/>
      <family val="1"/>
      <charset val="128"/>
    </font>
    <font>
      <u/>
      <sz val="8"/>
      <name val="ＭＳ 明朝"/>
      <family val="1"/>
      <charset val="128"/>
    </font>
    <font>
      <u/>
      <sz val="10"/>
      <name val="ＭＳ 明朝"/>
      <family val="1"/>
      <charset val="128"/>
    </font>
    <font>
      <sz val="10"/>
      <color rgb="FFFF0000"/>
      <name val="ＭＳ 明朝"/>
      <family val="1"/>
      <charset val="128"/>
    </font>
    <font>
      <sz val="7"/>
      <name val="ＭＳ 明朝"/>
      <family val="1"/>
      <charset val="128"/>
    </font>
    <font>
      <sz val="10"/>
      <color theme="1"/>
      <name val="ＭＳ 明朝"/>
      <family val="1"/>
      <charset val="128"/>
    </font>
    <font>
      <b/>
      <sz val="14"/>
      <color theme="1"/>
      <name val="ＭＳ 明朝"/>
      <family val="1"/>
      <charset val="128"/>
    </font>
    <font>
      <sz val="8"/>
      <color theme="1"/>
      <name val="ＭＳ 明朝"/>
      <family val="1"/>
      <charset val="128"/>
    </font>
    <font>
      <sz val="11"/>
      <color theme="1"/>
      <name val="ＭＳ 明朝"/>
      <family val="1"/>
      <charset val="128"/>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sz val="10"/>
      <color theme="0"/>
      <name val="ＭＳ 明朝"/>
      <family val="1"/>
      <charset val="128"/>
    </font>
    <font>
      <b/>
      <sz val="22"/>
      <name val="ＭＳ Ｐゴシック"/>
      <family val="3"/>
      <charset val="128"/>
      <scheme val="minor"/>
    </font>
    <font>
      <sz val="10"/>
      <color theme="0" tint="-0.249977111117893"/>
      <name val="ＭＳ 明朝"/>
      <family val="1"/>
      <charset val="128"/>
    </font>
    <font>
      <sz val="10.5"/>
      <color rgb="FFFF0000"/>
      <name val="ＭＳ 明朝"/>
      <family val="1"/>
      <charset val="128"/>
    </font>
    <font>
      <sz val="16"/>
      <name val="ＭＳ Ｐゴシック"/>
      <family val="3"/>
      <charset val="128"/>
      <scheme val="minor"/>
    </font>
    <font>
      <sz val="18"/>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2"/>
      <color theme="1"/>
      <name val="ＭＳ 明朝"/>
      <family val="1"/>
      <charset val="128"/>
    </font>
    <font>
      <b/>
      <sz val="11"/>
      <color theme="1"/>
      <name val="ＭＳ Ｐゴシック"/>
      <family val="3"/>
      <charset val="128"/>
      <scheme val="minor"/>
    </font>
    <font>
      <sz val="10.5"/>
      <color theme="1"/>
      <name val="ＭＳ Ｐ明朝"/>
      <family val="1"/>
      <charset val="128"/>
    </font>
    <font>
      <b/>
      <u/>
      <sz val="14"/>
      <color rgb="FFFF0000"/>
      <name val="ＭＳ Ｐ明朝"/>
      <family val="1"/>
      <charset val="128"/>
    </font>
    <font>
      <sz val="10.5"/>
      <color rgb="FFFF0000"/>
      <name val="ＭＳ Ｐ明朝"/>
      <family val="1"/>
      <charset val="128"/>
    </font>
    <font>
      <b/>
      <sz val="14"/>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20"/>
      <name val="ＭＳ Ｐゴシック"/>
      <family val="3"/>
      <charset val="128"/>
      <scheme val="minor"/>
    </font>
    <font>
      <sz val="22"/>
      <name val="ＭＳ Ｐゴシック"/>
      <family val="3"/>
      <charset val="128"/>
      <scheme val="minor"/>
    </font>
    <font>
      <sz val="22"/>
      <name val="ＭＳ Ｐゴシック"/>
      <family val="2"/>
      <charset val="128"/>
      <scheme val="minor"/>
    </font>
    <font>
      <b/>
      <sz val="26"/>
      <name val="ＭＳ Ｐゴシック"/>
      <family val="3"/>
      <charset val="128"/>
      <scheme val="minor"/>
    </font>
    <font>
      <b/>
      <sz val="11"/>
      <color rgb="FFFFFF00"/>
      <name val="ＭＳ 明朝"/>
      <family val="1"/>
      <charset val="128"/>
    </font>
    <font>
      <b/>
      <u/>
      <sz val="11"/>
      <color rgb="FFFFFF00"/>
      <name val="ＭＳ 明朝"/>
      <family val="1"/>
      <charset val="128"/>
    </font>
    <font>
      <b/>
      <sz val="12"/>
      <color rgb="FFFFFF00"/>
      <name val="ＭＳ 明朝"/>
      <family val="1"/>
      <charset val="128"/>
    </font>
    <font>
      <b/>
      <u/>
      <sz val="12"/>
      <color rgb="FFFFFF00"/>
      <name val="ＭＳ 明朝"/>
      <family val="1"/>
      <charset val="128"/>
    </font>
    <font>
      <b/>
      <u/>
      <sz val="22"/>
      <name val="ＭＳ Ｐゴシック"/>
      <family val="3"/>
      <charset val="128"/>
      <scheme val="minor"/>
    </font>
    <font>
      <b/>
      <u/>
      <sz val="22"/>
      <color rgb="FFFF0000"/>
      <name val="ＭＳ Ｐゴシック"/>
      <family val="3"/>
      <charset val="128"/>
      <scheme val="minor"/>
    </font>
    <font>
      <b/>
      <sz val="22"/>
      <color rgb="FFFFFF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20"/>
      <name val="ＭＳ Ｐゴシック"/>
      <family val="3"/>
      <charset val="128"/>
      <scheme val="minor"/>
    </font>
    <font>
      <sz val="11"/>
      <color rgb="FFFF0000"/>
      <name val="ＭＳ 明朝"/>
      <family val="1"/>
      <charset val="128"/>
    </font>
    <font>
      <b/>
      <u/>
      <sz val="20"/>
      <color rgb="FFFF0000"/>
      <name val="ＭＳ Ｐゴシック"/>
      <family val="3"/>
      <charset val="128"/>
      <scheme val="minor"/>
    </font>
    <font>
      <sz val="16"/>
      <color rgb="FFFF0000"/>
      <name val="ＭＳ 明朝"/>
      <family val="1"/>
      <charset val="128"/>
    </font>
    <font>
      <b/>
      <sz val="10"/>
      <color rgb="FF000000"/>
      <name val="Meiryo UI"/>
      <family val="3"/>
      <charset val="128"/>
    </font>
    <font>
      <sz val="10"/>
      <color theme="1"/>
      <name val="ＭＳ Ｐゴシック"/>
      <family val="2"/>
      <charset val="128"/>
      <scheme val="minor"/>
    </font>
    <font>
      <sz val="12"/>
      <name val="ＭＳ Ｐ明朝"/>
      <family val="1"/>
      <charset val="128"/>
    </font>
    <font>
      <sz val="10"/>
      <color rgb="FF0070C0"/>
      <name val="ＭＳ 明朝"/>
      <family val="1"/>
      <charset val="128"/>
    </font>
    <font>
      <sz val="12"/>
      <color rgb="FFFF0000"/>
      <name val="ＭＳ Ｐ明朝"/>
      <family val="1"/>
      <charset val="128"/>
    </font>
    <font>
      <u/>
      <sz val="10"/>
      <color theme="1"/>
      <name val="ＭＳ 明朝"/>
      <family val="1"/>
      <charset val="128"/>
    </font>
    <font>
      <sz val="11"/>
      <name val="ＭＳ Ｐ明朝"/>
      <family val="1"/>
      <charset val="128"/>
    </font>
    <font>
      <sz val="16"/>
      <color theme="1"/>
      <name val="HGP創英角ｺﾞｼｯｸUB"/>
      <family val="3"/>
      <charset val="128"/>
    </font>
    <font>
      <sz val="10"/>
      <color theme="0"/>
      <name val="ＭＳ Ｐゴシック"/>
      <family val="2"/>
      <charset val="128"/>
      <scheme val="minor"/>
    </font>
    <font>
      <sz val="12"/>
      <color theme="0"/>
      <name val="ＭＳ Ｐゴシック"/>
      <family val="3"/>
      <charset val="128"/>
      <scheme val="minor"/>
    </font>
    <font>
      <sz val="9"/>
      <color theme="0"/>
      <name val="Meiryo UI"/>
      <family val="3"/>
      <charset val="128"/>
    </font>
    <font>
      <sz val="10"/>
      <color theme="0"/>
      <name val="ＭＳ Ｐゴシック"/>
      <family val="3"/>
      <charset val="128"/>
      <scheme val="minor"/>
    </font>
    <font>
      <sz val="16"/>
      <color theme="1"/>
      <name val="ＭＳ ゴシック"/>
      <family val="3"/>
      <charset val="128"/>
    </font>
    <font>
      <sz val="13"/>
      <color theme="1"/>
      <name val="ＭＳ 明朝"/>
      <family val="1"/>
      <charset val="128"/>
    </font>
    <font>
      <sz val="8"/>
      <name val="ＭＳ ゴシック"/>
      <family val="3"/>
      <charset val="128"/>
    </font>
    <font>
      <sz val="13"/>
      <color theme="1"/>
      <name val="ＭＳ ゴシック"/>
      <family val="3"/>
      <charset val="128"/>
    </font>
    <font>
      <sz val="13"/>
      <color indexed="8"/>
      <name val="ＭＳ 明朝"/>
      <family val="1"/>
      <charset val="128"/>
    </font>
    <font>
      <sz val="13"/>
      <name val="ＭＳ 明朝"/>
      <family val="1"/>
      <charset val="128"/>
    </font>
    <font>
      <sz val="13"/>
      <color indexed="55"/>
      <name val="ＭＳ 明朝"/>
      <family val="1"/>
      <charset val="128"/>
    </font>
    <font>
      <sz val="15"/>
      <color indexed="8"/>
      <name val="ＭＳ 明朝"/>
      <family val="1"/>
      <charset val="128"/>
    </font>
    <font>
      <sz val="15"/>
      <color theme="1"/>
      <name val="ＭＳ 明朝"/>
      <family val="1"/>
      <charset val="128"/>
    </font>
    <font>
      <sz val="6"/>
      <name val="ＭＳ Ｐゴシック"/>
      <family val="3"/>
      <charset val="128"/>
      <scheme val="minor"/>
    </font>
    <font>
      <b/>
      <u/>
      <sz val="13"/>
      <color rgb="FFFFFF00"/>
      <name val="ＭＳ ゴシック"/>
      <family val="3"/>
      <charset val="128"/>
    </font>
    <font>
      <sz val="16"/>
      <color theme="1"/>
      <name val="ＭＳ Ｐゴシック"/>
      <family val="2"/>
      <charset val="128"/>
      <scheme val="minor"/>
    </font>
    <font>
      <u/>
      <sz val="11"/>
      <color theme="10"/>
      <name val="ＭＳ Ｐゴシック"/>
      <family val="2"/>
      <charset val="128"/>
      <scheme val="minor"/>
    </font>
    <font>
      <sz val="11"/>
      <color rgb="FFFF0000"/>
      <name val="ＭＳ Ｐゴシック"/>
      <family val="2"/>
      <charset val="128"/>
      <scheme val="minor"/>
    </font>
    <font>
      <sz val="9"/>
      <color rgb="FFFF0000"/>
      <name val="ＭＳ 明朝"/>
      <family val="1"/>
      <charset val="128"/>
    </font>
    <font>
      <b/>
      <sz val="14"/>
      <color indexed="81"/>
      <name val="MS P ゴシック"/>
      <family val="3"/>
      <charset val="128"/>
    </font>
    <font>
      <b/>
      <sz val="20"/>
      <color rgb="FFFF0000"/>
      <name val="ＭＳ Ｐゴシック"/>
      <family val="3"/>
      <charset val="128"/>
      <scheme val="minor"/>
    </font>
    <font>
      <u/>
      <sz val="20"/>
      <name val="ＭＳ Ｐゴシック"/>
      <family val="3"/>
      <charset val="128"/>
      <scheme val="minor"/>
    </font>
    <font>
      <b/>
      <sz val="22"/>
      <color rgb="FFFF0000"/>
      <name val="ＭＳ Ｐゴシック"/>
      <family val="3"/>
      <charset val="128"/>
      <scheme val="minor"/>
    </font>
    <font>
      <sz val="8"/>
      <color rgb="FFFF0000"/>
      <name val="ＭＳ 明朝"/>
      <family val="1"/>
      <charset val="128"/>
    </font>
    <font>
      <b/>
      <sz val="14"/>
      <color rgb="FFFF0000"/>
      <name val="ＭＳ 明朝"/>
      <family val="1"/>
      <charset val="128"/>
    </font>
    <font>
      <b/>
      <u/>
      <sz val="10.5"/>
      <color rgb="FFFFFF00"/>
      <name val="ＭＳ 明朝"/>
      <family val="1"/>
      <charset val="128"/>
    </font>
    <font>
      <sz val="9"/>
      <color indexed="81"/>
      <name val="MS P ゴシック"/>
      <family val="3"/>
      <charset val="128"/>
    </font>
    <font>
      <sz val="11"/>
      <color rgb="FF000000"/>
      <name val="ＭＳ Ｐゴシック"/>
      <family val="3"/>
      <charset val="128"/>
      <scheme val="minor"/>
    </font>
    <font>
      <u/>
      <sz val="12"/>
      <name val="ＭＳ 明朝"/>
      <family val="1"/>
      <charset val="128"/>
    </font>
    <font>
      <b/>
      <sz val="10"/>
      <color theme="0"/>
      <name val="ＭＳ 明朝"/>
      <family val="1"/>
      <charset val="128"/>
    </font>
    <font>
      <b/>
      <sz val="10"/>
      <color theme="1"/>
      <name val="ＭＳ 明朝"/>
      <family val="1"/>
      <charset val="128"/>
    </font>
    <font>
      <b/>
      <sz val="8"/>
      <color theme="1"/>
      <name val="ＭＳ 明朝"/>
      <family val="1"/>
      <charset val="128"/>
    </font>
    <font>
      <sz val="7"/>
      <color rgb="FF000000"/>
      <name val="Meiryo UI"/>
      <family val="3"/>
      <charset val="128"/>
    </font>
    <font>
      <b/>
      <sz val="10"/>
      <name val="ＭＳ Ｐゴシック"/>
      <family val="3"/>
      <charset val="128"/>
      <scheme val="minor"/>
    </font>
    <font>
      <b/>
      <sz val="16"/>
      <name val="ＭＳ Ｐゴシック"/>
      <family val="3"/>
      <charset val="128"/>
      <scheme val="minor"/>
    </font>
    <font>
      <b/>
      <sz val="18"/>
      <color rgb="FFFF0000"/>
      <name val="ＭＳ Ｐゴシック"/>
      <family val="3"/>
      <charset val="128"/>
      <scheme val="minor"/>
    </font>
    <font>
      <b/>
      <sz val="11"/>
      <color theme="1"/>
      <name val="ＭＳ 明朝"/>
      <family val="1"/>
      <charset val="128"/>
    </font>
    <font>
      <b/>
      <sz val="11"/>
      <color rgb="FFFFFF00"/>
      <name val="ＭＳ Ｐゴシック"/>
      <family val="3"/>
      <charset val="128"/>
      <scheme val="minor"/>
    </font>
    <font>
      <sz val="11"/>
      <color rgb="FFFFFF00"/>
      <name val="ＭＳ Ｐゴシック"/>
      <family val="3"/>
      <charset val="128"/>
      <scheme val="minor"/>
    </font>
    <font>
      <b/>
      <sz val="10"/>
      <color rgb="FFFFFF00"/>
      <name val="ＭＳ Ｐゴシック"/>
      <family val="3"/>
      <charset val="128"/>
      <scheme val="minor"/>
    </font>
    <font>
      <sz val="10"/>
      <color rgb="FFFFFF00"/>
      <name val="ＭＳ Ｐゴシック"/>
      <family val="3"/>
      <charset val="128"/>
      <scheme val="minor"/>
    </font>
    <font>
      <b/>
      <u/>
      <sz val="10"/>
      <color rgb="FFFFFF00"/>
      <name val="ＭＳ Ｐゴシック"/>
      <family val="3"/>
      <charset val="128"/>
      <scheme val="minor"/>
    </font>
    <font>
      <sz val="11"/>
      <color rgb="FFFFFF00"/>
      <name val="ＭＳ Ｐゴシック"/>
      <family val="2"/>
      <charset val="128"/>
      <scheme val="minor"/>
    </font>
    <font>
      <b/>
      <sz val="14"/>
      <color rgb="FFFFFF00"/>
      <name val="ＭＳ Ｐゴシック"/>
      <family val="3"/>
      <charset val="128"/>
      <scheme val="minor"/>
    </font>
    <font>
      <sz val="10"/>
      <color rgb="FF000000"/>
      <name val="ＭＳ Ｐゴシック"/>
      <family val="3"/>
      <charset val="128"/>
      <scheme val="minor"/>
    </font>
    <font>
      <sz val="7"/>
      <color rgb="FF000000"/>
      <name val="ＭＳ Ｐゴシック"/>
      <family val="3"/>
      <charset val="128"/>
      <scheme val="minor"/>
    </font>
    <font>
      <sz val="14"/>
      <color theme="1"/>
      <name val="ＭＳ 明朝"/>
      <family val="1"/>
      <charset val="128"/>
    </font>
  </fonts>
  <fills count="22">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theme="1" tint="0.499984740745262"/>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2"/>
        <bgColor indexed="64"/>
      </patternFill>
    </fill>
  </fills>
  <borders count="1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hair">
        <color indexed="64"/>
      </right>
      <top/>
      <bottom style="double">
        <color indexed="64"/>
      </bottom>
      <diagonal/>
    </border>
    <border>
      <left/>
      <right style="medium">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bottom style="medium">
        <color indexed="64"/>
      </bottom>
      <diagonal/>
    </border>
    <border>
      <left/>
      <right style="dashed">
        <color indexed="64"/>
      </right>
      <top/>
      <bottom style="medium">
        <color indexed="64"/>
      </bottom>
      <diagonal/>
    </border>
    <border>
      <left style="medium">
        <color indexed="64"/>
      </left>
      <right style="dashed">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diagonal/>
    </border>
    <border>
      <left style="dashed">
        <color theme="1" tint="0.499984740745262"/>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medium">
        <color indexed="64"/>
      </right>
      <top/>
      <bottom style="thin">
        <color indexed="64"/>
      </bottom>
      <diagonal/>
    </border>
    <border>
      <left/>
      <right style="medium">
        <color indexed="64"/>
      </right>
      <top style="thin">
        <color indexed="64"/>
      </top>
      <bottom/>
      <diagonal/>
    </border>
    <border>
      <left style="medium">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style="thin">
        <color indexed="64"/>
      </top>
      <bottom/>
      <diagonal/>
    </border>
    <border>
      <left style="dashed">
        <color theme="1" tint="0.499984740745262"/>
      </left>
      <right style="medium">
        <color indexed="64"/>
      </right>
      <top style="thin">
        <color indexed="64"/>
      </top>
      <bottom/>
      <diagonal/>
    </border>
    <border>
      <left style="medium">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diagonal/>
    </border>
    <border>
      <left style="dashed">
        <color theme="1" tint="0.499984740745262"/>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dashed">
        <color theme="1" tint="0.499984740745262"/>
      </right>
      <top/>
      <bottom style="medium">
        <color indexed="64"/>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bottom style="medium">
        <color indexed="64"/>
      </bottom>
      <diagonal/>
    </border>
    <border>
      <left style="dashed">
        <color theme="1" tint="0.499984740745262"/>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theme="1" tint="0.249977111117893"/>
      </left>
      <right/>
      <top/>
      <bottom/>
      <diagonal/>
    </border>
    <border>
      <left style="thin">
        <color indexed="64"/>
      </left>
      <right style="hair">
        <color indexed="64"/>
      </right>
      <top style="medium">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s>
  <cellStyleXfs count="40">
    <xf numFmtId="0" fontId="0" fillId="0" borderId="0">
      <alignment vertical="center"/>
    </xf>
    <xf numFmtId="38" fontId="1" fillId="0" borderId="0" applyFont="0" applyFill="0" applyBorder="0" applyAlignment="0" applyProtection="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xf numFmtId="0" fontId="37" fillId="3" borderId="0" applyNumberFormat="0" applyBorder="0" applyAlignment="0" applyProtection="0">
      <alignment vertical="center"/>
    </xf>
    <xf numFmtId="9" fontId="38"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center"/>
    </xf>
    <xf numFmtId="0" fontId="41" fillId="2" borderId="0" applyNumberFormat="0" applyBorder="0" applyAlignment="0" applyProtection="0">
      <alignment vertical="center"/>
    </xf>
    <xf numFmtId="38" fontId="38"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42" fillId="0" borderId="0" applyFont="0" applyFill="0" applyBorder="0" applyAlignment="0" applyProtection="0">
      <alignment vertical="center"/>
    </xf>
    <xf numFmtId="38" fontId="38" fillId="0" borderId="0" applyFont="0" applyFill="0" applyBorder="0" applyAlignment="0" applyProtection="0"/>
    <xf numFmtId="6" fontId="38" fillId="0" borderId="0" applyFont="0" applyFill="0" applyBorder="0" applyAlignment="0" applyProtection="0">
      <alignment vertical="center"/>
    </xf>
    <xf numFmtId="6" fontId="42" fillId="0" borderId="0" applyFont="0" applyFill="0" applyBorder="0" applyAlignment="0" applyProtection="0">
      <alignment vertical="center"/>
    </xf>
    <xf numFmtId="6" fontId="38" fillId="0" borderId="0" applyFont="0" applyFill="0" applyBorder="0" applyAlignment="0" applyProtection="0"/>
    <xf numFmtId="0" fontId="20" fillId="0" borderId="0">
      <alignment vertical="center"/>
    </xf>
    <xf numFmtId="0" fontId="20" fillId="0" borderId="0">
      <alignment vertical="center"/>
    </xf>
    <xf numFmtId="0" fontId="42" fillId="0" borderId="0">
      <alignment vertical="center"/>
    </xf>
    <xf numFmtId="0" fontId="20" fillId="0" borderId="0">
      <alignment vertical="center"/>
    </xf>
    <xf numFmtId="0" fontId="20" fillId="0" borderId="0">
      <alignment vertical="center"/>
    </xf>
    <xf numFmtId="0" fontId="42" fillId="0" borderId="0">
      <alignment vertical="center"/>
    </xf>
    <xf numFmtId="0" fontId="20" fillId="0" borderId="0">
      <alignment vertical="center"/>
    </xf>
    <xf numFmtId="0" fontId="20" fillId="0" borderId="0">
      <alignment vertical="center"/>
    </xf>
    <xf numFmtId="0" fontId="38" fillId="0" borderId="0"/>
    <xf numFmtId="0" fontId="42" fillId="0" borderId="0">
      <alignment vertical="center"/>
    </xf>
    <xf numFmtId="0" fontId="38" fillId="0" borderId="0">
      <alignment vertical="center"/>
    </xf>
    <xf numFmtId="0" fontId="20" fillId="0" borderId="0">
      <alignment vertical="center"/>
    </xf>
    <xf numFmtId="0" fontId="43" fillId="0" borderId="0"/>
    <xf numFmtId="0" fontId="38" fillId="0" borderId="0"/>
    <xf numFmtId="0" fontId="1" fillId="0" borderId="0">
      <alignment vertical="center"/>
    </xf>
    <xf numFmtId="0" fontId="44" fillId="0" borderId="0"/>
    <xf numFmtId="0" fontId="44" fillId="0" borderId="0"/>
    <xf numFmtId="0" fontId="1" fillId="0" borderId="0">
      <alignment vertical="center"/>
    </xf>
    <xf numFmtId="0" fontId="79" fillId="0" borderId="0">
      <alignment vertical="center"/>
    </xf>
    <xf numFmtId="0" fontId="90" fillId="0" borderId="0">
      <alignment vertical="center"/>
    </xf>
    <xf numFmtId="0" fontId="102" fillId="0" borderId="0" applyNumberFormat="0" applyFill="0" applyBorder="0" applyAlignment="0" applyProtection="0">
      <alignment vertical="center"/>
    </xf>
  </cellStyleXfs>
  <cellXfs count="1096">
    <xf numFmtId="0" fontId="0" fillId="0" borderId="0" xfId="0">
      <alignment vertical="center"/>
    </xf>
    <xf numFmtId="49" fontId="2" fillId="0" borderId="0" xfId="0" applyNumberFormat="1" applyFont="1">
      <alignment vertical="center"/>
    </xf>
    <xf numFmtId="0" fontId="6" fillId="0" borderId="0" xfId="0" applyFont="1">
      <alignment vertical="center"/>
    </xf>
    <xf numFmtId="49" fontId="8" fillId="0" borderId="0" xfId="0" applyNumberFormat="1" applyFont="1">
      <alignment vertical="center"/>
    </xf>
    <xf numFmtId="49" fontId="11" fillId="0" borderId="0" xfId="0" applyNumberFormat="1" applyFont="1">
      <alignment vertical="center"/>
    </xf>
    <xf numFmtId="0" fontId="2" fillId="0" borderId="0" xfId="0" applyFont="1">
      <alignment vertical="center"/>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38" fontId="8" fillId="0" borderId="0" xfId="1" applyFont="1" applyFill="1" applyBorder="1" applyAlignment="1" applyProtection="1">
      <alignment vertical="center"/>
    </xf>
    <xf numFmtId="0" fontId="6" fillId="0" borderId="0" xfId="0" applyFont="1" applyAlignment="1">
      <alignment horizontal="center" vertical="center"/>
    </xf>
    <xf numFmtId="0" fontId="5" fillId="0" borderId="0" xfId="0" applyFont="1">
      <alignment vertical="center"/>
    </xf>
    <xf numFmtId="0" fontId="8" fillId="0" borderId="0" xfId="0" applyFont="1">
      <alignment vertical="center"/>
    </xf>
    <xf numFmtId="49" fontId="2" fillId="0" borderId="0" xfId="2" applyNumberFormat="1" applyFont="1">
      <alignment vertical="center"/>
    </xf>
    <xf numFmtId="0" fontId="21" fillId="0" borderId="0" xfId="2" applyFont="1">
      <alignment vertical="center"/>
    </xf>
    <xf numFmtId="0" fontId="8" fillId="0" borderId="0" xfId="2" applyFont="1" applyAlignment="1">
      <alignment horizontal="center" vertical="center"/>
    </xf>
    <xf numFmtId="49" fontId="9" fillId="0" borderId="0" xfId="2" applyNumberFormat="1" applyFont="1">
      <alignment vertical="center"/>
    </xf>
    <xf numFmtId="49" fontId="11" fillId="0" borderId="0" xfId="2" applyNumberFormat="1" applyFont="1">
      <alignment vertical="center"/>
    </xf>
    <xf numFmtId="49" fontId="11" fillId="0" borderId="0" xfId="2" applyNumberFormat="1" applyFont="1" applyAlignment="1">
      <alignment horizontal="left" vertical="center"/>
    </xf>
    <xf numFmtId="0" fontId="19" fillId="0" borderId="0" xfId="2" applyFont="1">
      <alignment vertical="center"/>
    </xf>
    <xf numFmtId="49" fontId="8" fillId="0" borderId="0" xfId="2" applyNumberFormat="1" applyFont="1">
      <alignment vertical="center"/>
    </xf>
    <xf numFmtId="49" fontId="10" fillId="0" borderId="0" xfId="2" applyNumberFormat="1" applyFont="1" applyAlignment="1">
      <alignment vertical="center" wrapText="1"/>
    </xf>
    <xf numFmtId="49" fontId="23" fillId="0" borderId="11" xfId="0" applyNumberFormat="1" applyFont="1" applyBorder="1">
      <alignment vertical="center"/>
    </xf>
    <xf numFmtId="0" fontId="18" fillId="0" borderId="0" xfId="0" applyFont="1">
      <alignment vertical="center"/>
    </xf>
    <xf numFmtId="0" fontId="14" fillId="0" borderId="0" xfId="0" applyFont="1">
      <alignment vertical="center"/>
    </xf>
    <xf numFmtId="0" fontId="10" fillId="4" borderId="0" xfId="0" applyFont="1" applyFill="1">
      <alignment vertical="center"/>
    </xf>
    <xf numFmtId="56" fontId="8" fillId="4" borderId="0" xfId="0" quotePrefix="1" applyNumberFormat="1" applyFont="1" applyFill="1" applyAlignment="1">
      <alignment horizontal="center" vertical="center" wrapText="1"/>
    </xf>
    <xf numFmtId="0" fontId="10" fillId="0" borderId="0" xfId="0" applyFont="1">
      <alignment vertical="center"/>
    </xf>
    <xf numFmtId="0" fontId="7" fillId="4" borderId="0" xfId="0" applyFont="1" applyFill="1" applyAlignment="1">
      <alignment horizontal="left" vertical="center"/>
    </xf>
    <xf numFmtId="0" fontId="2" fillId="0" borderId="0" xfId="2" applyFont="1" applyAlignment="1">
      <alignment horizontal="center" vertical="center"/>
    </xf>
    <xf numFmtId="0" fontId="7" fillId="0" borderId="0" xfId="0" applyFont="1">
      <alignment vertical="center"/>
    </xf>
    <xf numFmtId="0" fontId="2" fillId="0" borderId="0" xfId="2" applyFont="1">
      <alignment vertical="center"/>
    </xf>
    <xf numFmtId="0" fontId="10" fillId="0" borderId="0" xfId="0" applyFont="1" applyAlignment="1">
      <alignment horizontal="center" vertical="center"/>
    </xf>
    <xf numFmtId="0" fontId="10" fillId="4" borderId="0" xfId="0" applyFont="1" applyFill="1" applyAlignment="1">
      <alignment horizontal="right" vertical="center"/>
    </xf>
    <xf numFmtId="0" fontId="10" fillId="0" borderId="0" xfId="0" applyFont="1" applyAlignment="1">
      <alignment horizontal="right" vertical="center"/>
    </xf>
    <xf numFmtId="0" fontId="25" fillId="0" borderId="0" xfId="2" applyFont="1">
      <alignment vertical="center"/>
    </xf>
    <xf numFmtId="0" fontId="12" fillId="0" borderId="0" xfId="2" applyFont="1">
      <alignment vertical="center"/>
    </xf>
    <xf numFmtId="0" fontId="25" fillId="0" borderId="5" xfId="2" applyFont="1" applyBorder="1">
      <alignment vertical="center"/>
    </xf>
    <xf numFmtId="0" fontId="25" fillId="0" borderId="0" xfId="2" applyFont="1" applyAlignment="1">
      <alignment horizontal="right" vertical="center"/>
    </xf>
    <xf numFmtId="0" fontId="25" fillId="0" borderId="10" xfId="2" applyFont="1" applyBorder="1" applyAlignment="1">
      <alignment horizontal="center" vertical="center" wrapText="1"/>
    </xf>
    <xf numFmtId="0" fontId="12" fillId="4" borderId="10" xfId="2" applyFont="1" applyFill="1" applyBorder="1" applyAlignment="1">
      <alignment horizontal="center" vertical="center"/>
    </xf>
    <xf numFmtId="0" fontId="25" fillId="0" borderId="2" xfId="2" applyFont="1" applyBorder="1">
      <alignment vertical="center"/>
    </xf>
    <xf numFmtId="0" fontId="4" fillId="0" borderId="0" xfId="0" applyFont="1">
      <alignment vertical="center"/>
    </xf>
    <xf numFmtId="0" fontId="7" fillId="0" borderId="0" xfId="0" applyFont="1" applyAlignment="1">
      <alignment horizontal="right" vertical="center"/>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0" fontId="7" fillId="0" borderId="0" xfId="0" applyFont="1" applyAlignment="1">
      <alignment horizontal="center" vertical="center"/>
    </xf>
    <xf numFmtId="49" fontId="9" fillId="0" borderId="12" xfId="0" applyNumberFormat="1" applyFont="1" applyBorder="1">
      <alignment vertical="center"/>
    </xf>
    <xf numFmtId="49" fontId="23" fillId="0" borderId="0" xfId="0" applyNumberFormat="1"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top" wrapText="1"/>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Alignment="1">
      <alignment vertical="center" wrapText="1"/>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38" fontId="8" fillId="0" borderId="0" xfId="1" applyFont="1" applyFill="1" applyBorder="1" applyAlignment="1">
      <alignment vertical="center"/>
    </xf>
    <xf numFmtId="49" fontId="8" fillId="0" borderId="0" xfId="0" applyNumberFormat="1" applyFont="1" applyAlignment="1">
      <alignment vertical="center" wrapText="1"/>
    </xf>
    <xf numFmtId="49" fontId="11" fillId="0" borderId="0" xfId="0" applyNumberFormat="1" applyFont="1" applyAlignment="1"/>
    <xf numFmtId="0" fontId="6" fillId="0" borderId="0" xfId="0" applyFont="1" applyAlignment="1"/>
    <xf numFmtId="49" fontId="8" fillId="4" borderId="0" xfId="0" applyNumberFormat="1" applyFont="1" applyFill="1" applyAlignment="1">
      <alignment vertical="center" wrapText="1"/>
    </xf>
    <xf numFmtId="0" fontId="8" fillId="4" borderId="0" xfId="1" applyNumberFormat="1" applyFont="1" applyFill="1" applyBorder="1" applyAlignment="1">
      <alignment vertical="center"/>
    </xf>
    <xf numFmtId="49" fontId="8" fillId="4" borderId="0" xfId="0" applyNumberFormat="1" applyFont="1" applyFill="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vertical="center" wrapText="1"/>
    </xf>
    <xf numFmtId="0" fontId="16" fillId="0" borderId="0" xfId="0" applyFont="1" applyAlignment="1">
      <alignment horizontal="center" vertical="center"/>
    </xf>
    <xf numFmtId="0" fontId="20" fillId="0" borderId="0" xfId="2" applyAlignment="1">
      <alignment horizontal="center" vertical="center"/>
    </xf>
    <xf numFmtId="0" fontId="20" fillId="0" borderId="0" xfId="2">
      <alignment vertical="center"/>
    </xf>
    <xf numFmtId="49" fontId="30" fillId="0" borderId="0" xfId="2" applyNumberFormat="1" applyFont="1">
      <alignment vertical="center"/>
    </xf>
    <xf numFmtId="0" fontId="31" fillId="0" borderId="0" xfId="2" applyFont="1">
      <alignment vertical="center"/>
    </xf>
    <xf numFmtId="0" fontId="32" fillId="0" borderId="0" xfId="2" applyFont="1">
      <alignment vertical="center"/>
    </xf>
    <xf numFmtId="0" fontId="28" fillId="0" borderId="0" xfId="2" applyFont="1" applyAlignment="1">
      <alignment horizontal="left" vertical="center"/>
    </xf>
    <xf numFmtId="0" fontId="33" fillId="0" borderId="0" xfId="2" applyFont="1">
      <alignment vertical="center"/>
    </xf>
    <xf numFmtId="0" fontId="20" fillId="0" borderId="0" xfId="2" applyAlignment="1">
      <alignment horizontal="right" vertical="center"/>
    </xf>
    <xf numFmtId="0" fontId="35" fillId="0" borderId="0" xfId="2" applyFont="1">
      <alignment vertical="center"/>
    </xf>
    <xf numFmtId="0" fontId="35" fillId="0" borderId="0" xfId="2" applyFont="1" applyAlignment="1">
      <alignment horizontal="center" vertical="center"/>
    </xf>
    <xf numFmtId="0" fontId="36" fillId="0" borderId="0" xfId="2" applyFont="1">
      <alignment vertical="center"/>
    </xf>
    <xf numFmtId="3" fontId="12" fillId="0" borderId="10" xfId="2" applyNumberFormat="1" applyFont="1" applyBorder="1" applyAlignment="1">
      <alignment vertical="center" wrapText="1"/>
    </xf>
    <xf numFmtId="38" fontId="12" fillId="0" borderId="10" xfId="1" applyFont="1" applyFill="1" applyBorder="1" applyAlignment="1">
      <alignment vertical="center" wrapText="1"/>
    </xf>
    <xf numFmtId="49" fontId="2" fillId="0" borderId="0" xfId="0" applyNumberFormat="1" applyFont="1" applyAlignment="1">
      <alignment vertical="top"/>
    </xf>
    <xf numFmtId="49" fontId="2" fillId="0" borderId="0" xfId="0" applyNumberFormat="1" applyFont="1" applyAlignment="1">
      <alignment horizontal="left" vertical="center"/>
    </xf>
    <xf numFmtId="0" fontId="26" fillId="0" borderId="0" xfId="0" applyFont="1" applyAlignment="1">
      <alignment vertical="top"/>
    </xf>
    <xf numFmtId="0" fontId="55" fillId="0" borderId="0" xfId="0" applyFont="1">
      <alignment vertical="center"/>
    </xf>
    <xf numFmtId="0" fontId="57" fillId="0" borderId="0" xfId="0" applyFont="1">
      <alignment vertical="center"/>
    </xf>
    <xf numFmtId="0" fontId="58" fillId="0" borderId="0" xfId="0" applyFont="1">
      <alignment vertical="center"/>
    </xf>
    <xf numFmtId="0" fontId="60" fillId="0" borderId="0" xfId="0" applyFont="1">
      <alignment vertical="center"/>
    </xf>
    <xf numFmtId="38" fontId="2" fillId="0" borderId="8" xfId="1" applyFont="1" applyFill="1" applyBorder="1" applyAlignment="1" applyProtection="1">
      <alignment vertical="center"/>
      <protection locked="0"/>
    </xf>
    <xf numFmtId="38" fontId="2" fillId="0" borderId="32" xfId="1" applyFont="1" applyFill="1" applyBorder="1" applyAlignment="1" applyProtection="1">
      <alignment vertical="center"/>
      <protection locked="0"/>
    </xf>
    <xf numFmtId="38" fontId="2" fillId="0" borderId="8" xfId="1" applyFont="1" applyFill="1" applyBorder="1" applyAlignment="1" applyProtection="1">
      <alignment vertical="center" wrapText="1"/>
      <protection locked="0"/>
    </xf>
    <xf numFmtId="42" fontId="11" fillId="0" borderId="0" xfId="1" applyNumberFormat="1" applyFont="1" applyFill="1" applyBorder="1" applyAlignment="1" applyProtection="1">
      <alignment horizontal="center" vertical="center" wrapText="1"/>
    </xf>
    <xf numFmtId="0" fontId="53" fillId="0" borderId="0" xfId="2" applyFont="1">
      <alignment vertical="center"/>
    </xf>
    <xf numFmtId="0" fontId="59" fillId="0" borderId="0" xfId="0" applyFont="1" applyAlignment="1">
      <alignment horizontal="left" vertical="center" wrapText="1"/>
    </xf>
    <xf numFmtId="0" fontId="72" fillId="0" borderId="0" xfId="0" applyFont="1" applyAlignment="1">
      <alignment horizontal="left" vertical="center"/>
    </xf>
    <xf numFmtId="0" fontId="73" fillId="0" borderId="0" xfId="0" applyFont="1">
      <alignment vertical="center"/>
    </xf>
    <xf numFmtId="0" fontId="59" fillId="0" borderId="0" xfId="0" applyFont="1" applyAlignment="1">
      <alignment vertical="center" wrapText="1"/>
    </xf>
    <xf numFmtId="0" fontId="2" fillId="0" borderId="0" xfId="0" applyFont="1" applyAlignment="1">
      <alignment vertical="center" wrapText="1"/>
    </xf>
    <xf numFmtId="5" fontId="8" fillId="0" borderId="0" xfId="0" applyNumberFormat="1" applyFont="1">
      <alignment vertical="center"/>
    </xf>
    <xf numFmtId="49" fontId="8" fillId="0" borderId="0" xfId="0" applyNumberFormat="1" applyFont="1" applyAlignment="1">
      <alignment vertical="top"/>
    </xf>
    <xf numFmtId="0" fontId="5" fillId="0" borderId="0" xfId="0" applyFont="1" applyAlignment="1">
      <alignment vertical="center" wrapText="1"/>
    </xf>
    <xf numFmtId="0" fontId="2" fillId="0" borderId="0" xfId="2" applyFont="1" applyAlignment="1">
      <alignment horizontal="left" vertical="center"/>
    </xf>
    <xf numFmtId="0" fontId="17" fillId="0" borderId="0" xfId="2" applyFont="1">
      <alignment vertical="center"/>
    </xf>
    <xf numFmtId="49" fontId="5" fillId="0" borderId="0" xfId="0" applyNumberFormat="1" applyFont="1">
      <alignment vertical="center"/>
    </xf>
    <xf numFmtId="0" fontId="53" fillId="0" borderId="0" xfId="2" applyFont="1" applyAlignment="1">
      <alignment vertical="top"/>
    </xf>
    <xf numFmtId="0" fontId="54" fillId="0" borderId="0" xfId="0" applyFont="1" applyAlignment="1">
      <alignment horizontal="center" vertical="center"/>
    </xf>
    <xf numFmtId="0" fontId="58" fillId="0" borderId="0" xfId="0" applyFont="1" applyAlignment="1">
      <alignment horizontal="left" vertical="center"/>
    </xf>
    <xf numFmtId="0" fontId="54" fillId="0" borderId="0" xfId="2" applyFont="1" applyAlignment="1">
      <alignment vertical="center" wrapText="1"/>
    </xf>
    <xf numFmtId="0" fontId="5" fillId="0" borderId="5" xfId="0" applyFont="1" applyBorder="1">
      <alignment vertical="center"/>
    </xf>
    <xf numFmtId="49" fontId="23" fillId="0" borderId="0" xfId="0" applyNumberFormat="1" applyFont="1" applyAlignment="1">
      <alignment horizontal="center" vertical="center"/>
    </xf>
    <xf numFmtId="0" fontId="7" fillId="0" borderId="0" xfId="0" applyFont="1" applyAlignment="1">
      <alignment vertical="top" wrapText="1"/>
    </xf>
    <xf numFmtId="0" fontId="27" fillId="0" borderId="0" xfId="0" applyFont="1" applyAlignment="1">
      <alignment vertical="center" wrapText="1"/>
    </xf>
    <xf numFmtId="49" fontId="8" fillId="0" borderId="0" xfId="0" applyNumberFormat="1" applyFont="1" applyAlignment="1">
      <alignment vertical="center" textRotation="255" wrapText="1"/>
    </xf>
    <xf numFmtId="49" fontId="8" fillId="0" borderId="0" xfId="0" applyNumberFormat="1" applyFont="1" applyAlignment="1">
      <alignment vertical="center" textRotation="255"/>
    </xf>
    <xf numFmtId="0" fontId="8" fillId="0" borderId="0" xfId="0" applyFont="1" applyAlignment="1">
      <alignment vertical="top"/>
    </xf>
    <xf numFmtId="0" fontId="10" fillId="0" borderId="11" xfId="0" applyFont="1" applyBorder="1" applyProtection="1">
      <alignment vertical="center"/>
      <protection locked="0"/>
    </xf>
    <xf numFmtId="0" fontId="10" fillId="0" borderId="0" xfId="0" applyFont="1" applyProtection="1">
      <alignment vertical="center"/>
      <protection locked="0"/>
    </xf>
    <xf numFmtId="49" fontId="2" fillId="5" borderId="26" xfId="0" applyNumberFormat="1" applyFont="1" applyFill="1" applyBorder="1">
      <alignment vertical="center"/>
    </xf>
    <xf numFmtId="49" fontId="2" fillId="5" borderId="22" xfId="0" applyNumberFormat="1" applyFont="1" applyFill="1" applyBorder="1">
      <alignment vertical="center"/>
    </xf>
    <xf numFmtId="5" fontId="2" fillId="0" borderId="0" xfId="0" applyNumberFormat="1" applyFont="1">
      <alignment vertical="center"/>
    </xf>
    <xf numFmtId="49" fontId="7" fillId="0" borderId="0" xfId="0" applyNumberFormat="1" applyFont="1">
      <alignment vertical="center"/>
    </xf>
    <xf numFmtId="49" fontId="2" fillId="5" borderId="10" xfId="0" applyNumberFormat="1" applyFont="1" applyFill="1" applyBorder="1">
      <alignment vertical="center"/>
    </xf>
    <xf numFmtId="5" fontId="8" fillId="0" borderId="11" xfId="0" applyNumberFormat="1" applyFont="1" applyBorder="1">
      <alignment vertical="center"/>
    </xf>
    <xf numFmtId="49" fontId="7" fillId="0" borderId="10" xfId="0" applyNumberFormat="1" applyFont="1" applyBorder="1">
      <alignment vertical="center"/>
    </xf>
    <xf numFmtId="49" fontId="7" fillId="0" borderId="45" xfId="0" applyNumberFormat="1" applyFont="1" applyBorder="1">
      <alignment vertical="center"/>
    </xf>
    <xf numFmtId="49" fontId="2" fillId="5" borderId="14" xfId="0" applyNumberFormat="1" applyFont="1" applyFill="1" applyBorder="1">
      <alignment vertical="center"/>
    </xf>
    <xf numFmtId="49" fontId="22" fillId="0" borderId="0" xfId="0" applyNumberFormat="1" applyFont="1">
      <alignment vertical="center"/>
    </xf>
    <xf numFmtId="49" fontId="77" fillId="0" borderId="0" xfId="0" applyNumberFormat="1" applyFont="1" applyAlignment="1">
      <alignment horizontal="left" vertical="center"/>
    </xf>
    <xf numFmtId="49" fontId="2" fillId="0" borderId="0" xfId="0" applyNumberFormat="1" applyFont="1" applyAlignment="1">
      <alignment horizontal="right" vertical="center" indent="1"/>
    </xf>
    <xf numFmtId="0" fontId="80" fillId="0" borderId="0" xfId="2" applyFont="1">
      <alignment vertical="center"/>
    </xf>
    <xf numFmtId="0" fontId="2" fillId="0" borderId="0" xfId="2" applyFont="1" applyAlignment="1">
      <alignment horizontal="right" vertical="center"/>
    </xf>
    <xf numFmtId="178" fontId="2" fillId="0" borderId="0" xfId="2" applyNumberFormat="1" applyFont="1" applyProtection="1">
      <alignment vertical="center"/>
      <protection locked="0"/>
    </xf>
    <xf numFmtId="0" fontId="2" fillId="0" borderId="0" xfId="2" applyFont="1" applyAlignment="1">
      <alignment horizontal="left" vertical="top" wrapText="1"/>
    </xf>
    <xf numFmtId="0" fontId="81" fillId="0" borderId="10" xfId="0" applyFont="1" applyBorder="1" applyAlignment="1">
      <alignment horizontal="left" vertical="center" wrapText="1"/>
    </xf>
    <xf numFmtId="0" fontId="81" fillId="0" borderId="0" xfId="0" applyFont="1" applyAlignment="1">
      <alignment horizontal="left" vertical="top" wrapText="1"/>
    </xf>
    <xf numFmtId="0" fontId="81" fillId="0" borderId="0" xfId="0" applyFont="1" applyAlignment="1">
      <alignment horizontal="left" vertical="center" wrapText="1"/>
    </xf>
    <xf numFmtId="0" fontId="82" fillId="0" borderId="0" xfId="2" applyFont="1" applyAlignment="1">
      <alignment horizontal="left" vertical="center"/>
    </xf>
    <xf numFmtId="0" fontId="2" fillId="0" borderId="0" xfId="2" applyFont="1" applyAlignment="1">
      <alignment vertical="center" wrapText="1"/>
    </xf>
    <xf numFmtId="0" fontId="83" fillId="0" borderId="0" xfId="0" applyFont="1" applyAlignment="1">
      <alignment horizontal="justify" vertical="center"/>
    </xf>
    <xf numFmtId="0" fontId="2" fillId="0" borderId="0" xfId="2" applyFont="1" applyAlignment="1">
      <alignment horizontal="center" vertical="center" wrapText="1"/>
    </xf>
    <xf numFmtId="0" fontId="2" fillId="0" borderId="0" xfId="2" applyFont="1" applyAlignment="1" applyProtection="1">
      <alignment vertical="center" wrapText="1"/>
      <protection locked="0"/>
    </xf>
    <xf numFmtId="0" fontId="30" fillId="0" borderId="0" xfId="0" applyFont="1" applyAlignment="1">
      <alignment horizontal="left" vertical="center"/>
    </xf>
    <xf numFmtId="0" fontId="80" fillId="0" borderId="0" xfId="2" applyFont="1" applyAlignment="1">
      <alignment vertical="center" wrapText="1"/>
    </xf>
    <xf numFmtId="38" fontId="2" fillId="0" borderId="0" xfId="1" applyFont="1" applyBorder="1" applyAlignment="1" applyProtection="1">
      <alignment vertical="center" wrapText="1"/>
    </xf>
    <xf numFmtId="179" fontId="2" fillId="0" borderId="0" xfId="2" quotePrefix="1" applyNumberFormat="1" applyFont="1" applyAlignment="1">
      <alignment horizontal="center" vertical="center" wrapText="1"/>
    </xf>
    <xf numFmtId="0" fontId="84" fillId="0" borderId="0" xfId="2" applyFont="1">
      <alignment vertical="center"/>
    </xf>
    <xf numFmtId="0" fontId="84" fillId="0" borderId="0" xfId="2" applyFont="1" applyAlignment="1">
      <alignment horizontal="left" vertical="center" indent="1"/>
    </xf>
    <xf numFmtId="0" fontId="85" fillId="0" borderId="0" xfId="2" applyFont="1">
      <alignment vertical="center"/>
    </xf>
    <xf numFmtId="0" fontId="79" fillId="0" borderId="0" xfId="37">
      <alignment vertical="center"/>
    </xf>
    <xf numFmtId="0" fontId="79" fillId="8" borderId="93" xfId="37" applyFill="1" applyBorder="1" applyAlignment="1">
      <alignment horizontal="center" vertical="center"/>
    </xf>
    <xf numFmtId="0" fontId="79" fillId="8" borderId="94" xfId="37" applyFill="1" applyBorder="1" applyAlignment="1">
      <alignment horizontal="center" vertical="center"/>
    </xf>
    <xf numFmtId="0" fontId="79" fillId="8" borderId="95" xfId="37" applyFill="1" applyBorder="1" applyAlignment="1">
      <alignment horizontal="center" vertical="center"/>
    </xf>
    <xf numFmtId="0" fontId="88" fillId="8" borderId="96" xfId="37" applyFont="1" applyFill="1" applyBorder="1" applyAlignment="1">
      <alignment horizontal="center" vertical="center" wrapText="1"/>
    </xf>
    <xf numFmtId="0" fontId="88" fillId="8" borderId="97" xfId="37" applyFont="1" applyFill="1" applyBorder="1" applyAlignment="1">
      <alignment horizontal="center" vertical="center" wrapText="1"/>
    </xf>
    <xf numFmtId="0" fontId="88" fillId="8" borderId="98" xfId="37" applyFont="1" applyFill="1" applyBorder="1" applyAlignment="1">
      <alignment horizontal="center" vertical="center" wrapText="1"/>
    </xf>
    <xf numFmtId="0" fontId="88" fillId="8" borderId="99" xfId="37" applyFont="1" applyFill="1" applyBorder="1" applyAlignment="1">
      <alignment horizontal="center" vertical="center" wrapText="1"/>
    </xf>
    <xf numFmtId="0" fontId="88" fillId="8" borderId="100" xfId="37" applyFont="1" applyFill="1" applyBorder="1" applyAlignment="1">
      <alignment horizontal="center" vertical="center" wrapText="1"/>
    </xf>
    <xf numFmtId="0" fontId="88" fillId="8" borderId="95" xfId="37" applyFont="1" applyFill="1" applyBorder="1" applyAlignment="1">
      <alignment horizontal="center" vertical="center" wrapText="1"/>
    </xf>
    <xf numFmtId="0" fontId="88" fillId="8" borderId="101" xfId="37" applyFont="1" applyFill="1" applyBorder="1" applyAlignment="1">
      <alignment horizontal="center" vertical="center" wrapText="1"/>
    </xf>
    <xf numFmtId="0" fontId="88" fillId="8" borderId="102" xfId="37" applyFont="1" applyFill="1" applyBorder="1" applyAlignment="1">
      <alignment horizontal="center" vertical="center" wrapText="1"/>
    </xf>
    <xf numFmtId="0" fontId="52" fillId="0" borderId="104" xfId="37" applyFont="1" applyBorder="1">
      <alignment vertical="center"/>
    </xf>
    <xf numFmtId="0" fontId="52" fillId="0" borderId="105" xfId="37" applyFont="1" applyBorder="1">
      <alignment vertical="center"/>
    </xf>
    <xf numFmtId="0" fontId="52" fillId="0" borderId="106" xfId="37" applyFont="1" applyBorder="1">
      <alignment vertical="center"/>
    </xf>
    <xf numFmtId="0" fontId="52" fillId="0" borderId="107" xfId="37" applyFont="1" applyBorder="1" applyAlignment="1">
      <alignment horizontal="center" vertical="center"/>
    </xf>
    <xf numFmtId="0" fontId="52" fillId="0" borderId="105" xfId="37" applyFont="1" applyBorder="1" applyAlignment="1">
      <alignment horizontal="center" vertical="center"/>
    </xf>
    <xf numFmtId="0" fontId="52" fillId="0" borderId="108" xfId="37" applyFont="1" applyBorder="1" applyAlignment="1">
      <alignment horizontal="center" vertical="center"/>
    </xf>
    <xf numFmtId="0" fontId="52" fillId="0" borderId="104" xfId="37" applyFont="1" applyBorder="1" applyAlignment="1">
      <alignment horizontal="center" vertical="center"/>
    </xf>
    <xf numFmtId="0" fontId="52" fillId="0" borderId="106" xfId="37" applyFont="1" applyBorder="1" applyAlignment="1">
      <alignment horizontal="center" vertical="center"/>
    </xf>
    <xf numFmtId="0" fontId="19" fillId="0" borderId="104" xfId="37" applyFont="1" applyBorder="1">
      <alignment vertical="center"/>
    </xf>
    <xf numFmtId="0" fontId="19" fillId="0" borderId="105" xfId="37" applyFont="1" applyBorder="1">
      <alignment vertical="center"/>
    </xf>
    <xf numFmtId="0" fontId="19" fillId="0" borderId="106" xfId="37" applyFont="1" applyBorder="1">
      <alignment vertical="center"/>
    </xf>
    <xf numFmtId="0" fontId="19" fillId="0" borderId="107" xfId="37" applyFont="1" applyBorder="1">
      <alignment vertical="center"/>
    </xf>
    <xf numFmtId="0" fontId="19" fillId="0" borderId="108" xfId="37" applyFont="1" applyBorder="1">
      <alignment vertical="center"/>
    </xf>
    <xf numFmtId="0" fontId="19" fillId="0" borderId="0" xfId="37" applyFont="1">
      <alignment vertical="center"/>
    </xf>
    <xf numFmtId="0" fontId="52" fillId="0" borderId="110" xfId="37" applyFont="1" applyBorder="1">
      <alignment vertical="center"/>
    </xf>
    <xf numFmtId="0" fontId="52" fillId="0" borderId="111" xfId="37" applyFont="1" applyBorder="1">
      <alignment vertical="center"/>
    </xf>
    <xf numFmtId="0" fontId="52" fillId="0" borderId="112" xfId="37" applyFont="1" applyBorder="1">
      <alignment vertical="center"/>
    </xf>
    <xf numFmtId="0" fontId="52" fillId="0" borderId="113" xfId="37" applyFont="1" applyBorder="1">
      <alignment vertical="center"/>
    </xf>
    <xf numFmtId="0" fontId="52" fillId="0" borderId="114" xfId="37" applyFont="1" applyBorder="1">
      <alignment vertical="center"/>
    </xf>
    <xf numFmtId="0" fontId="19" fillId="0" borderId="110" xfId="37" applyFont="1" applyBorder="1">
      <alignment vertical="center"/>
    </xf>
    <xf numFmtId="0" fontId="19" fillId="0" borderId="111" xfId="37" applyFont="1" applyBorder="1">
      <alignment vertical="center"/>
    </xf>
    <xf numFmtId="0" fontId="19" fillId="0" borderId="112" xfId="37" applyFont="1" applyBorder="1">
      <alignment vertical="center"/>
    </xf>
    <xf numFmtId="0" fontId="19" fillId="0" borderId="113" xfId="37" applyFont="1" applyBorder="1">
      <alignment vertical="center"/>
    </xf>
    <xf numFmtId="0" fontId="19" fillId="0" borderId="114" xfId="37" applyFont="1" applyBorder="1">
      <alignment vertical="center"/>
    </xf>
    <xf numFmtId="0" fontId="19" fillId="0" borderId="116" xfId="37" applyFont="1" applyBorder="1">
      <alignment vertical="center"/>
    </xf>
    <xf numFmtId="0" fontId="19" fillId="0" borderId="117" xfId="37" applyFont="1" applyBorder="1">
      <alignment vertical="center"/>
    </xf>
    <xf numFmtId="0" fontId="19" fillId="0" borderId="118" xfId="37" applyFont="1" applyBorder="1">
      <alignment vertical="center"/>
    </xf>
    <xf numFmtId="0" fontId="19" fillId="0" borderId="119" xfId="37" applyFont="1" applyBorder="1">
      <alignment vertical="center"/>
    </xf>
    <xf numFmtId="0" fontId="19" fillId="0" borderId="120" xfId="37" applyFont="1" applyBorder="1">
      <alignment vertical="center"/>
    </xf>
    <xf numFmtId="0" fontId="19" fillId="0" borderId="121" xfId="37" applyFont="1" applyBorder="1">
      <alignment vertical="center"/>
    </xf>
    <xf numFmtId="0" fontId="19" fillId="0" borderId="122" xfId="37" applyFont="1" applyBorder="1">
      <alignment vertical="center"/>
    </xf>
    <xf numFmtId="0" fontId="19" fillId="0" borderId="123" xfId="37" applyFont="1" applyBorder="1">
      <alignment vertical="center"/>
    </xf>
    <xf numFmtId="0" fontId="19" fillId="0" borderId="124" xfId="37" applyFont="1" applyBorder="1">
      <alignment vertical="center"/>
    </xf>
    <xf numFmtId="0" fontId="19" fillId="0" borderId="125" xfId="37" applyFont="1" applyBorder="1">
      <alignment vertical="center"/>
    </xf>
    <xf numFmtId="0" fontId="19" fillId="0" borderId="116" xfId="37" applyFont="1" applyBorder="1" applyAlignment="1">
      <alignment horizontal="center" vertical="center"/>
    </xf>
    <xf numFmtId="0" fontId="19" fillId="0" borderId="119" xfId="37" applyFont="1" applyBorder="1" applyAlignment="1">
      <alignment horizontal="center" vertical="center"/>
    </xf>
    <xf numFmtId="0" fontId="19" fillId="0" borderId="128" xfId="37" applyFont="1" applyBorder="1">
      <alignment vertical="center"/>
    </xf>
    <xf numFmtId="0" fontId="19" fillId="0" borderId="129" xfId="37" applyFont="1" applyBorder="1">
      <alignment vertical="center"/>
    </xf>
    <xf numFmtId="0" fontId="19" fillId="0" borderId="130" xfId="37" applyFont="1" applyBorder="1">
      <alignment vertical="center"/>
    </xf>
    <xf numFmtId="0" fontId="19" fillId="0" borderId="131" xfId="37" applyFont="1" applyBorder="1">
      <alignment vertical="center"/>
    </xf>
    <xf numFmtId="0" fontId="19" fillId="0" borderId="132" xfId="37" applyFont="1" applyBorder="1">
      <alignment vertical="center"/>
    </xf>
    <xf numFmtId="49" fontId="7" fillId="0" borderId="0" xfId="2" applyNumberFormat="1" applyFont="1" applyAlignment="1">
      <alignment vertical="top" wrapText="1"/>
    </xf>
    <xf numFmtId="0" fontId="91" fillId="0" borderId="0" xfId="38" applyFont="1">
      <alignment vertical="center"/>
    </xf>
    <xf numFmtId="0" fontId="94" fillId="0" borderId="0" xfId="38" applyFont="1" applyAlignment="1">
      <alignment horizontal="right" vertical="center"/>
    </xf>
    <xf numFmtId="0" fontId="95" fillId="0" borderId="0" xfId="38" applyFont="1" applyAlignment="1">
      <alignment horizontal="left" vertical="center"/>
    </xf>
    <xf numFmtId="0" fontId="95" fillId="0" borderId="0" xfId="38" applyFont="1" applyAlignment="1">
      <alignment horizontal="distributed" vertical="center"/>
    </xf>
    <xf numFmtId="0" fontId="95" fillId="0" borderId="0" xfId="38" applyFont="1" applyAlignment="1">
      <alignment horizontal="left" vertical="center" wrapText="1"/>
    </xf>
    <xf numFmtId="0" fontId="96" fillId="0" borderId="0" xfId="38" applyFont="1" applyAlignment="1">
      <alignment horizontal="center" vertical="center"/>
    </xf>
    <xf numFmtId="0" fontId="94" fillId="0" borderId="0" xfId="38" applyFont="1" applyAlignment="1">
      <alignment horizontal="center" vertical="center" wrapText="1"/>
    </xf>
    <xf numFmtId="0" fontId="95" fillId="0" borderId="0" xfId="38" applyFont="1" applyAlignment="1"/>
    <xf numFmtId="49" fontId="97" fillId="0" borderId="0" xfId="38" applyNumberFormat="1" applyFont="1" applyAlignment="1">
      <alignment vertical="top"/>
    </xf>
    <xf numFmtId="49" fontId="94" fillId="0" borderId="0" xfId="38" applyNumberFormat="1" applyFont="1" applyAlignment="1">
      <alignment vertical="top"/>
    </xf>
    <xf numFmtId="0" fontId="94" fillId="0" borderId="0" xfId="38" applyFont="1" applyAlignment="1">
      <alignment vertical="top"/>
    </xf>
    <xf numFmtId="0" fontId="100" fillId="0" borderId="0" xfId="38" applyFont="1">
      <alignment vertical="center"/>
    </xf>
    <xf numFmtId="0" fontId="101" fillId="0" borderId="0" xfId="37" applyFont="1">
      <alignment vertical="center"/>
    </xf>
    <xf numFmtId="0" fontId="0" fillId="0" borderId="0" xfId="0" applyAlignment="1">
      <alignment horizontal="left" vertical="center"/>
    </xf>
    <xf numFmtId="0" fontId="102" fillId="0" borderId="0" xfId="39">
      <alignment vertical="center"/>
    </xf>
    <xf numFmtId="38" fontId="12" fillId="0" borderId="10" xfId="1"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49" fontId="8" fillId="0" borderId="3" xfId="0" applyNumberFormat="1" applyFont="1" applyBorder="1">
      <alignment vertical="center"/>
    </xf>
    <xf numFmtId="49" fontId="24" fillId="0" borderId="0" xfId="0" applyNumberFormat="1" applyFont="1" applyAlignment="1">
      <alignment horizontal="center" vertical="center"/>
    </xf>
    <xf numFmtId="0" fontId="10" fillId="0" borderId="0" xfId="0" applyFont="1" applyAlignment="1">
      <alignment horizontal="left" vertical="center" indent="1"/>
    </xf>
    <xf numFmtId="0" fontId="49" fillId="0" borderId="0" xfId="0" applyFont="1">
      <alignment vertical="center"/>
    </xf>
    <xf numFmtId="0" fontId="62" fillId="0" borderId="0" xfId="0" applyFont="1">
      <alignment vertical="center"/>
    </xf>
    <xf numFmtId="49" fontId="22" fillId="4" borderId="0" xfId="0" applyNumberFormat="1" applyFont="1" applyFill="1">
      <alignment vertical="center"/>
    </xf>
    <xf numFmtId="0" fontId="24" fillId="0" borderId="0" xfId="0" applyFont="1">
      <alignment vertical="center"/>
    </xf>
    <xf numFmtId="0" fontId="11" fillId="0" borderId="0" xfId="0" applyFont="1">
      <alignment vertical="center"/>
    </xf>
    <xf numFmtId="0" fontId="2" fillId="0" borderId="0" xfId="0" applyFont="1" applyAlignment="1">
      <alignment wrapText="1" shrinkToFit="1"/>
    </xf>
    <xf numFmtId="0" fontId="10" fillId="4" borderId="0" xfId="0" applyFont="1" applyFill="1" applyAlignment="1">
      <alignment horizontal="right" vertical="center" wrapText="1"/>
    </xf>
    <xf numFmtId="0" fontId="10" fillId="4" borderId="0" xfId="0" applyFont="1" applyFill="1" applyAlignment="1">
      <alignment horizontal="left" vertical="center" wrapText="1"/>
    </xf>
    <xf numFmtId="0" fontId="8" fillId="4" borderId="0" xfId="0" applyFont="1" applyFill="1" applyAlignment="1">
      <alignment horizontal="center" vertical="center" wrapText="1"/>
    </xf>
    <xf numFmtId="0" fontId="67" fillId="0" borderId="0" xfId="0" applyFont="1">
      <alignment vertical="center"/>
    </xf>
    <xf numFmtId="0" fontId="8" fillId="4" borderId="0" xfId="0" applyFont="1" applyFill="1">
      <alignment vertical="center"/>
    </xf>
    <xf numFmtId="0" fontId="8" fillId="4" borderId="0" xfId="0" applyFont="1" applyFill="1" applyAlignment="1">
      <alignment horizontal="righ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8" xfId="0" applyFont="1" applyFill="1" applyBorder="1" applyAlignment="1">
      <alignment vertical="center" wrapText="1"/>
    </xf>
    <xf numFmtId="0" fontId="8" fillId="4" borderId="9" xfId="0" applyFont="1" applyFill="1" applyBorder="1" applyAlignment="1">
      <alignment vertical="center" wrapText="1"/>
    </xf>
    <xf numFmtId="0" fontId="8" fillId="4" borderId="7" xfId="0" applyFont="1" applyFill="1" applyBorder="1" applyAlignment="1">
      <alignment horizontal="left" vertical="center"/>
    </xf>
    <xf numFmtId="0" fontId="2" fillId="4" borderId="0" xfId="0" applyFont="1" applyFill="1" applyAlignment="1">
      <alignment horizontal="right" vertical="top"/>
    </xf>
    <xf numFmtId="0" fontId="8" fillId="4" borderId="0" xfId="0" applyFont="1" applyFill="1" applyAlignment="1">
      <alignment vertical="top"/>
    </xf>
    <xf numFmtId="0" fontId="8" fillId="4" borderId="0" xfId="0" applyFont="1" applyFill="1" applyAlignment="1">
      <alignment vertical="top" wrapText="1"/>
    </xf>
    <xf numFmtId="0" fontId="95" fillId="0" borderId="0" xfId="38" applyFont="1" applyAlignment="1">
      <alignment horizontal="center" vertical="center"/>
    </xf>
    <xf numFmtId="0" fontId="93" fillId="0" borderId="0" xfId="38" applyFont="1">
      <alignment vertical="center"/>
    </xf>
    <xf numFmtId="0" fontId="68" fillId="0" borderId="0" xfId="0" applyFont="1" applyAlignment="1">
      <alignment vertical="top"/>
    </xf>
    <xf numFmtId="49" fontId="8" fillId="0" borderId="6" xfId="0" applyNumberFormat="1" applyFont="1" applyBorder="1">
      <alignment vertical="center"/>
    </xf>
    <xf numFmtId="0" fontId="104" fillId="4" borderId="0" xfId="0" applyFont="1" applyFill="1">
      <alignment vertical="center"/>
    </xf>
    <xf numFmtId="0" fontId="104" fillId="4" borderId="0" xfId="0" applyFont="1" applyFill="1" applyAlignment="1"/>
    <xf numFmtId="0" fontId="28" fillId="0" borderId="0" xfId="2" applyFont="1">
      <alignment vertical="center"/>
    </xf>
    <xf numFmtId="0" fontId="103" fillId="0" borderId="0" xfId="0" applyFont="1">
      <alignment vertical="center"/>
    </xf>
    <xf numFmtId="0" fontId="20" fillId="0" borderId="0" xfId="3" applyFont="1">
      <alignment vertical="center"/>
    </xf>
    <xf numFmtId="1" fontId="113" fillId="0" borderId="0" xfId="0" applyNumberFormat="1" applyFont="1" applyAlignment="1">
      <alignment horizontal="right" vertical="center" shrinkToFit="1"/>
    </xf>
    <xf numFmtId="0" fontId="113" fillId="0" borderId="0" xfId="0" applyFont="1" applyAlignment="1">
      <alignment horizontal="right" vertical="center" wrapText="1"/>
    </xf>
    <xf numFmtId="3" fontId="113" fillId="0" borderId="0" xfId="0" applyNumberFormat="1" applyFont="1" applyAlignment="1">
      <alignment horizontal="right" vertical="center" shrinkToFit="1"/>
    </xf>
    <xf numFmtId="0" fontId="30" fillId="0" borderId="10" xfId="0" applyFont="1" applyBorder="1" applyAlignment="1">
      <alignment horizontal="center" vertical="center" wrapText="1"/>
    </xf>
    <xf numFmtId="0" fontId="4" fillId="0" borderId="0" xfId="2" applyFont="1" applyAlignment="1">
      <alignment horizontal="center" vertical="center"/>
    </xf>
    <xf numFmtId="0" fontId="114" fillId="0" borderId="0" xfId="2" applyFont="1" applyAlignment="1">
      <alignment horizontal="left" vertical="center"/>
    </xf>
    <xf numFmtId="0" fontId="115" fillId="10" borderId="10" xfId="2" applyFont="1" applyFill="1" applyBorder="1" applyAlignment="1">
      <alignment horizontal="center" vertical="center"/>
    </xf>
    <xf numFmtId="0" fontId="116" fillId="0" borderId="7" xfId="2" applyFont="1" applyBorder="1" applyAlignment="1">
      <alignment horizontal="center" vertical="center"/>
    </xf>
    <xf numFmtId="0" fontId="116" fillId="0" borderId="8" xfId="2" applyFont="1" applyBorder="1" applyAlignment="1">
      <alignment horizontal="center" vertical="center"/>
    </xf>
    <xf numFmtId="0" fontId="116" fillId="0" borderId="9" xfId="2" applyFont="1" applyBorder="1" applyAlignment="1">
      <alignment horizontal="center" vertical="center"/>
    </xf>
    <xf numFmtId="0" fontId="8" fillId="0" borderId="0" xfId="2" applyFont="1">
      <alignment vertical="center"/>
    </xf>
    <xf numFmtId="0" fontId="5" fillId="11" borderId="10" xfId="2" applyFont="1" applyFill="1" applyBorder="1" applyAlignment="1">
      <alignment horizontal="left" vertical="center"/>
    </xf>
    <xf numFmtId="0" fontId="5" fillId="11" borderId="10" xfId="2" applyFont="1" applyFill="1" applyBorder="1">
      <alignment vertical="center"/>
    </xf>
    <xf numFmtId="0" fontId="8" fillId="4" borderId="0" xfId="2" applyFont="1" applyFill="1" applyAlignment="1">
      <alignment horizontal="center" vertical="center"/>
    </xf>
    <xf numFmtId="0" fontId="8" fillId="4" borderId="0" xfId="2" applyFont="1" applyFill="1">
      <alignment vertical="center"/>
    </xf>
    <xf numFmtId="0" fontId="8" fillId="4" borderId="0" xfId="2" applyFont="1" applyFill="1" applyAlignment="1"/>
    <xf numFmtId="0" fontId="17" fillId="4" borderId="0" xfId="2" applyFont="1" applyFill="1">
      <alignment vertical="center"/>
    </xf>
    <xf numFmtId="0" fontId="118" fillId="7" borderId="0" xfId="0" applyFont="1" applyFill="1" applyAlignment="1">
      <alignment vertical="center" wrapText="1" readingOrder="1"/>
    </xf>
    <xf numFmtId="0" fontId="0" fillId="0" borderId="10" xfId="0" applyBorder="1" applyAlignment="1">
      <alignment horizontal="center" vertical="center"/>
    </xf>
    <xf numFmtId="49" fontId="2" fillId="5" borderId="141"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center" vertical="center"/>
    </xf>
    <xf numFmtId="0" fontId="61" fillId="0" borderId="0" xfId="0" applyFont="1" applyAlignment="1">
      <alignment vertical="top"/>
    </xf>
    <xf numFmtId="49" fontId="54" fillId="0" borderId="0" xfId="0" applyNumberFormat="1" applyFont="1" applyAlignment="1">
      <alignment horizontal="center" vertical="center" wrapText="1"/>
    </xf>
    <xf numFmtId="0" fontId="7" fillId="0" borderId="0" xfId="0" applyFont="1" applyAlignment="1">
      <alignment vertical="top"/>
    </xf>
    <xf numFmtId="49" fontId="110" fillId="0" borderId="0" xfId="0" applyNumberFormat="1" applyFont="1" applyAlignment="1">
      <alignment vertical="top"/>
    </xf>
    <xf numFmtId="49" fontId="2" fillId="0" borderId="0" xfId="0" quotePrefix="1" applyNumberFormat="1" applyFont="1" applyAlignment="1">
      <alignment horizontal="left" vertical="center"/>
    </xf>
    <xf numFmtId="49" fontId="2" fillId="0" borderId="79" xfId="0" applyNumberFormat="1" applyFont="1" applyBorder="1">
      <alignment vertical="center"/>
    </xf>
    <xf numFmtId="0" fontId="8" fillId="0" borderId="79" xfId="0" applyFont="1" applyBorder="1">
      <alignment vertical="center"/>
    </xf>
    <xf numFmtId="0" fontId="2" fillId="0" borderId="10" xfId="0" applyFont="1" applyBorder="1" applyAlignment="1">
      <alignment horizontal="left" vertical="center"/>
    </xf>
    <xf numFmtId="0" fontId="6" fillId="0" borderId="10" xfId="0" applyFont="1" applyBorder="1">
      <alignment vertical="center"/>
    </xf>
    <xf numFmtId="0" fontId="98" fillId="0" borderId="0" xfId="38" applyFont="1" applyAlignment="1">
      <alignment vertical="top" wrapText="1"/>
    </xf>
    <xf numFmtId="0" fontId="122" fillId="0" borderId="0" xfId="2" applyFont="1">
      <alignment vertical="center"/>
    </xf>
    <xf numFmtId="0" fontId="7" fillId="0" borderId="0" xfId="2" applyFont="1">
      <alignment vertical="center"/>
    </xf>
    <xf numFmtId="0" fontId="20" fillId="0" borderId="10" xfId="0" applyFont="1" applyBorder="1">
      <alignment vertical="center"/>
    </xf>
    <xf numFmtId="0" fontId="123" fillId="0" borderId="0" xfId="0" applyFont="1">
      <alignment vertical="center"/>
    </xf>
    <xf numFmtId="0" fontId="0" fillId="0" borderId="0" xfId="0" applyAlignment="1">
      <alignment horizontal="center" vertical="center"/>
    </xf>
    <xf numFmtId="0" fontId="0" fillId="14" borderId="0" xfId="0" applyFill="1">
      <alignment vertical="center"/>
    </xf>
    <xf numFmtId="0" fontId="0" fillId="0" borderId="0" xfId="0" applyAlignment="1">
      <alignment horizontal="left" vertical="center" indent="1"/>
    </xf>
    <xf numFmtId="0" fontId="0" fillId="0" borderId="10" xfId="0" applyBorder="1" applyAlignment="1">
      <alignment horizontal="left" vertical="center" indent="1"/>
    </xf>
    <xf numFmtId="0" fontId="0" fillId="16" borderId="10" xfId="0" applyFill="1" applyBorder="1" applyAlignment="1">
      <alignment horizontal="left" vertical="center" indent="1"/>
    </xf>
    <xf numFmtId="0" fontId="0" fillId="13" borderId="10" xfId="0" applyFill="1" applyBorder="1" applyAlignment="1">
      <alignment horizontal="left" vertical="center" indent="1"/>
    </xf>
    <xf numFmtId="0" fontId="0" fillId="17" borderId="10" xfId="0" applyFill="1" applyBorder="1" applyAlignment="1">
      <alignment horizontal="left" vertical="center" indent="1"/>
    </xf>
    <xf numFmtId="0" fontId="0" fillId="14" borderId="10" xfId="0" applyFill="1" applyBorder="1" applyAlignment="1">
      <alignment horizontal="left" vertical="center" indent="1"/>
    </xf>
    <xf numFmtId="0" fontId="0" fillId="15" borderId="10" xfId="0" applyFill="1" applyBorder="1" applyAlignment="1">
      <alignment horizontal="left" vertical="center" indent="1"/>
    </xf>
    <xf numFmtId="0" fontId="0" fillId="0" borderId="7" xfId="0" applyBorder="1" applyAlignment="1">
      <alignment horizontal="left" vertical="center" indent="1"/>
    </xf>
    <xf numFmtId="0" fontId="0" fillId="0" borderId="23" xfId="0" applyBorder="1" applyAlignment="1">
      <alignment horizontal="left" vertical="center"/>
    </xf>
    <xf numFmtId="0" fontId="0" fillId="18" borderId="10" xfId="0" applyFill="1" applyBorder="1" applyAlignment="1">
      <alignment horizontal="left" vertical="center" indent="1"/>
    </xf>
    <xf numFmtId="0" fontId="0" fillId="18" borderId="10" xfId="0" applyFill="1" applyBorder="1" applyAlignment="1">
      <alignment horizontal="center" vertical="center"/>
    </xf>
    <xf numFmtId="0" fontId="0" fillId="19" borderId="10" xfId="0" applyFill="1" applyBorder="1" applyAlignment="1">
      <alignment horizontal="left" vertical="center" indent="1"/>
    </xf>
    <xf numFmtId="38" fontId="0" fillId="0" borderId="0" xfId="0" applyNumberFormat="1" applyAlignment="1">
      <alignment horizontal="left" vertical="center"/>
    </xf>
    <xf numFmtId="0" fontId="45" fillId="0" borderId="0" xfId="0" applyFont="1" applyAlignment="1">
      <alignment horizontal="center" vertical="center"/>
    </xf>
    <xf numFmtId="0" fontId="5" fillId="0" borderId="5" xfId="0" applyFont="1" applyBorder="1" applyAlignment="1">
      <alignment horizontal="left"/>
    </xf>
    <xf numFmtId="0" fontId="5" fillId="0" borderId="0" xfId="0" applyFont="1" applyAlignment="1">
      <alignment horizontal="left" wrapText="1"/>
    </xf>
    <xf numFmtId="0" fontId="5" fillId="0" borderId="0" xfId="0" applyFont="1" applyAlignment="1">
      <alignment horizontal="left"/>
    </xf>
    <xf numFmtId="49" fontId="2" fillId="0" borderId="0" xfId="0" applyNumberFormat="1" applyFont="1" applyAlignment="1"/>
    <xf numFmtId="0" fontId="19" fillId="0" borderId="0" xfId="0" applyFont="1">
      <alignment vertical="center"/>
    </xf>
    <xf numFmtId="0" fontId="124" fillId="0" borderId="0" xfId="0" applyFont="1">
      <alignment vertical="center"/>
    </xf>
    <xf numFmtId="0" fontId="125" fillId="0" borderId="0" xfId="0" applyFont="1" applyAlignment="1">
      <alignment vertical="top"/>
    </xf>
    <xf numFmtId="0" fontId="126" fillId="0" borderId="0" xfId="0" applyFont="1">
      <alignment vertical="center"/>
    </xf>
    <xf numFmtId="0" fontId="125" fillId="0" borderId="0" xfId="0" applyFont="1" applyAlignment="1">
      <alignment horizontal="left" vertical="top"/>
    </xf>
    <xf numFmtId="0" fontId="124" fillId="20" borderId="0" xfId="0" applyFont="1" applyFill="1">
      <alignment vertical="center"/>
    </xf>
    <xf numFmtId="0" fontId="20" fillId="0" borderId="10" xfId="0" applyFont="1" applyBorder="1" applyAlignment="1">
      <alignment vertical="center" wrapText="1"/>
    </xf>
    <xf numFmtId="0" fontId="130" fillId="7" borderId="74" xfId="0" applyFont="1" applyFill="1" applyBorder="1" applyAlignment="1">
      <alignment horizontal="center" vertical="center" wrapText="1" readingOrder="1"/>
    </xf>
    <xf numFmtId="0" fontId="130" fillId="7" borderId="74" xfId="0" applyFont="1" applyFill="1" applyBorder="1" applyAlignment="1">
      <alignment horizontal="justify" vertical="center" wrapText="1" readingOrder="1"/>
    </xf>
    <xf numFmtId="0" fontId="20" fillId="0" borderId="10" xfId="0" applyFont="1" applyBorder="1" applyAlignment="1">
      <alignment horizontal="center" vertical="center"/>
    </xf>
    <xf numFmtId="0" fontId="130" fillId="7" borderId="74" xfId="0" applyFont="1" applyFill="1" applyBorder="1" applyAlignment="1">
      <alignment horizontal="left" vertical="center" wrapText="1" readingOrder="1"/>
    </xf>
    <xf numFmtId="0" fontId="130" fillId="7" borderId="75" xfId="0" applyFont="1" applyFill="1" applyBorder="1" applyAlignment="1">
      <alignment horizontal="center" vertical="center" wrapText="1" readingOrder="1"/>
    </xf>
    <xf numFmtId="0" fontId="130" fillId="7" borderId="75" xfId="0" applyFont="1" applyFill="1" applyBorder="1" applyAlignment="1">
      <alignment vertical="center" wrapText="1" readingOrder="1"/>
    </xf>
    <xf numFmtId="0" fontId="130" fillId="7" borderId="74" xfId="0" applyFont="1" applyFill="1" applyBorder="1" applyAlignment="1">
      <alignment vertical="center" wrapText="1" readingOrder="1"/>
    </xf>
    <xf numFmtId="0" fontId="130" fillId="7" borderId="10" xfId="0" applyFont="1" applyFill="1" applyBorder="1" applyAlignment="1">
      <alignment horizontal="center" vertical="center" wrapText="1" readingOrder="1"/>
    </xf>
    <xf numFmtId="0" fontId="130" fillId="7" borderId="10" xfId="0" applyFont="1" applyFill="1" applyBorder="1" applyAlignment="1">
      <alignment vertical="center" wrapText="1" readingOrder="1"/>
    </xf>
    <xf numFmtId="0" fontId="20" fillId="0" borderId="0" xfId="0" applyFont="1">
      <alignment vertical="center"/>
    </xf>
    <xf numFmtId="0" fontId="131" fillId="7" borderId="0" xfId="0" applyFont="1" applyFill="1" applyAlignment="1">
      <alignment vertical="center" wrapText="1" readingOrder="1"/>
    </xf>
    <xf numFmtId="0" fontId="0" fillId="14" borderId="0" xfId="0" applyFill="1" applyAlignment="1">
      <alignment vertical="center" wrapText="1"/>
    </xf>
    <xf numFmtId="38" fontId="25" fillId="0" borderId="0" xfId="1" applyFont="1">
      <alignment vertical="center"/>
    </xf>
    <xf numFmtId="49" fontId="30" fillId="0" borderId="0" xfId="0" applyNumberFormat="1" applyFont="1">
      <alignment vertical="center"/>
    </xf>
    <xf numFmtId="0" fontId="5" fillId="11" borderId="10" xfId="2" applyFont="1" applyFill="1" applyBorder="1" applyAlignment="1">
      <alignment vertical="center" wrapText="1"/>
    </xf>
    <xf numFmtId="0" fontId="132" fillId="0" borderId="0" xfId="38" applyFont="1">
      <alignment vertical="center"/>
    </xf>
    <xf numFmtId="0" fontId="2" fillId="0" borderId="0" xfId="0" applyFont="1" applyAlignment="1" applyProtection="1">
      <alignment horizontal="center" vertical="center" shrinkToFit="1"/>
      <protection locked="0"/>
    </xf>
    <xf numFmtId="38" fontId="2" fillId="0" borderId="0" xfId="1" applyFont="1" applyFill="1" applyBorder="1" applyAlignment="1" applyProtection="1">
      <alignment horizontal="right" vertical="center" shrinkToFit="1"/>
      <protection locked="0"/>
    </xf>
    <xf numFmtId="180" fontId="2" fillId="0" borderId="0" xfId="1" applyNumberFormat="1" applyFont="1" applyFill="1" applyBorder="1" applyAlignment="1" applyProtection="1">
      <alignment horizontal="right" vertical="center" shrinkToFit="1"/>
      <protection locked="0"/>
    </xf>
    <xf numFmtId="38" fontId="2" fillId="0" borderId="0" xfId="1" applyFont="1" applyBorder="1" applyAlignment="1" applyProtection="1">
      <alignment vertical="center" shrinkToFit="1"/>
      <protection locked="0"/>
    </xf>
    <xf numFmtId="0" fontId="2" fillId="0" borderId="0" xfId="1" applyNumberFormat="1" applyFont="1" applyBorder="1" applyAlignment="1" applyProtection="1">
      <alignment horizontal="center" vertical="center" shrinkToFit="1"/>
      <protection locked="0"/>
    </xf>
    <xf numFmtId="38" fontId="2" fillId="0" borderId="0" xfId="1" applyFont="1" applyBorder="1" applyAlignment="1" applyProtection="1">
      <alignment horizontal="center" vertical="center" shrinkToFit="1"/>
      <protection locked="0"/>
    </xf>
    <xf numFmtId="38" fontId="2" fillId="0" borderId="0"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7" xfId="1" applyFont="1" applyBorder="1" applyAlignment="1" applyProtection="1">
      <alignment vertical="center" shrinkToFit="1"/>
      <protection locked="0"/>
    </xf>
    <xf numFmtId="38" fontId="2" fillId="0" borderId="8" xfId="1" applyFont="1" applyBorder="1" applyAlignment="1" applyProtection="1">
      <alignment vertical="center" shrinkToFit="1"/>
      <protection locked="0"/>
    </xf>
    <xf numFmtId="0" fontId="2" fillId="0" borderId="10" xfId="0" applyFont="1" applyBorder="1" applyAlignment="1">
      <alignment horizontal="center" vertical="center"/>
    </xf>
    <xf numFmtId="38" fontId="2" fillId="0" borderId="9" xfId="1" applyFont="1" applyBorder="1" applyAlignment="1" applyProtection="1">
      <alignment vertical="center" shrinkToFit="1"/>
      <protection locked="0"/>
    </xf>
    <xf numFmtId="38" fontId="2" fillId="0" borderId="10" xfId="1" applyFont="1" applyFill="1" applyBorder="1" applyAlignment="1" applyProtection="1">
      <alignment horizontal="left" vertical="center" indent="1" shrinkToFit="1"/>
      <protection locked="0"/>
    </xf>
    <xf numFmtId="0" fontId="30" fillId="0" borderId="10" xfId="0" applyFont="1" applyBorder="1" applyAlignment="1">
      <alignment horizontal="left" vertical="center" wrapText="1"/>
    </xf>
    <xf numFmtId="0" fontId="8" fillId="0" borderId="8" xfId="0" applyFont="1" applyBorder="1" applyAlignment="1">
      <alignment horizontal="center" vertical="center" wrapText="1"/>
    </xf>
    <xf numFmtId="0" fontId="54" fillId="0" borderId="0" xfId="0" applyFont="1" applyAlignment="1">
      <alignment horizontal="center" vertical="center"/>
    </xf>
    <xf numFmtId="0" fontId="10" fillId="4" borderId="0" xfId="0" applyFont="1" applyFill="1" applyProtection="1">
      <alignment vertical="center"/>
    </xf>
    <xf numFmtId="0" fontId="7" fillId="4" borderId="0" xfId="0" applyFont="1" applyFill="1" applyAlignment="1" applyProtection="1">
      <alignment horizontal="left" vertical="center"/>
    </xf>
    <xf numFmtId="0" fontId="2" fillId="4" borderId="0" xfId="0" applyFont="1" applyFill="1" applyAlignment="1" applyProtection="1">
      <alignment horizontal="right" vertical="center"/>
    </xf>
    <xf numFmtId="0" fontId="2" fillId="4" borderId="0" xfId="0" applyFont="1" applyFill="1" applyAlignment="1" applyProtection="1">
      <alignment horizontal="center" vertical="center"/>
    </xf>
    <xf numFmtId="56" fontId="8" fillId="4" borderId="0" xfId="0" quotePrefix="1" applyNumberFormat="1" applyFont="1" applyFill="1" applyAlignment="1" applyProtection="1">
      <alignment horizontal="center" vertical="center" wrapText="1"/>
    </xf>
    <xf numFmtId="0" fontId="10" fillId="0" borderId="0" xfId="0" applyFont="1" applyProtection="1">
      <alignment vertical="center"/>
    </xf>
    <xf numFmtId="0" fontId="7" fillId="4" borderId="0" xfId="0" applyFont="1" applyFill="1" applyProtection="1">
      <alignment vertical="center"/>
    </xf>
    <xf numFmtId="0" fontId="2" fillId="4" borderId="0" xfId="0" applyFont="1" applyFill="1" applyAlignment="1" applyProtection="1">
      <alignment horizontal="left" vertical="center"/>
    </xf>
    <xf numFmtId="0" fontId="2" fillId="4" borderId="0" xfId="0" applyFont="1" applyFill="1" applyProtection="1">
      <alignment vertical="center"/>
    </xf>
    <xf numFmtId="0" fontId="5" fillId="0" borderId="0" xfId="2" applyFont="1" applyProtection="1">
      <alignment vertical="center"/>
    </xf>
    <xf numFmtId="0" fontId="2" fillId="0" borderId="0" xfId="2" applyFont="1" applyProtection="1">
      <alignment vertical="center"/>
    </xf>
    <xf numFmtId="0" fontId="2" fillId="0" borderId="0" xfId="2" applyFont="1" applyAlignment="1" applyProtection="1">
      <alignment horizontal="center" vertical="center"/>
    </xf>
    <xf numFmtId="0" fontId="2" fillId="4" borderId="0" xfId="2" applyFont="1" applyFill="1" applyProtection="1">
      <alignment vertical="center"/>
    </xf>
    <xf numFmtId="0" fontId="7" fillId="0" borderId="0" xfId="0" applyFont="1" applyProtection="1">
      <alignment vertical="center"/>
    </xf>
    <xf numFmtId="0" fontId="10" fillId="4" borderId="0" xfId="0" applyFont="1" applyFill="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vertical="top"/>
    </xf>
    <xf numFmtId="178" fontId="12" fillId="0" borderId="0" xfId="0" applyNumberFormat="1" applyFont="1" applyProtection="1">
      <alignment vertical="center"/>
    </xf>
    <xf numFmtId="0" fontId="12" fillId="4" borderId="0" xfId="0" applyFont="1" applyFill="1" applyAlignment="1" applyProtection="1">
      <alignment horizontal="left" vertical="center"/>
    </xf>
    <xf numFmtId="0" fontId="12" fillId="4" borderId="0" xfId="0" applyFont="1" applyFill="1" applyProtection="1">
      <alignment vertical="center"/>
    </xf>
    <xf numFmtId="0" fontId="54" fillId="4" borderId="0" xfId="0" applyFont="1" applyFill="1" applyAlignment="1" applyProtection="1">
      <alignment vertical="center" wrapText="1"/>
    </xf>
    <xf numFmtId="0" fontId="12" fillId="4" borderId="0" xfId="0" applyFont="1" applyFill="1" applyAlignment="1" applyProtection="1">
      <alignment horizontal="right" vertical="center"/>
    </xf>
    <xf numFmtId="0" fontId="12" fillId="4" borderId="0" xfId="0" applyFont="1" applyFill="1" applyAlignment="1" applyProtection="1">
      <alignment horizontal="center" vertical="center"/>
    </xf>
    <xf numFmtId="0" fontId="47" fillId="0" borderId="0" xfId="0" applyFont="1" applyAlignment="1" applyProtection="1">
      <alignment horizontal="right" vertical="center"/>
    </xf>
    <xf numFmtId="0" fontId="10" fillId="4" borderId="0" xfId="0" applyFont="1" applyFill="1" applyAlignment="1" applyProtection="1">
      <alignment horizontal="right" vertical="center"/>
    </xf>
    <xf numFmtId="0" fontId="7" fillId="4" borderId="0" xfId="0" applyFont="1" applyFill="1" applyAlignment="1" applyProtection="1">
      <alignment horizontal="center" vertical="center"/>
    </xf>
    <xf numFmtId="0" fontId="12" fillId="4" borderId="0" xfId="0" applyFont="1" applyFill="1" applyAlignment="1" applyProtection="1">
      <alignment vertical="center" wrapText="1"/>
    </xf>
    <xf numFmtId="0" fontId="8" fillId="4" borderId="0" xfId="0" applyFont="1" applyFill="1" applyAlignment="1" applyProtection="1">
      <alignment vertical="center" wrapText="1"/>
    </xf>
    <xf numFmtId="0" fontId="15" fillId="0" borderId="0" xfId="0" applyFont="1" applyAlignment="1" applyProtection="1">
      <alignment horizontal="left" vertical="center"/>
    </xf>
    <xf numFmtId="0" fontId="10" fillId="0" borderId="0" xfId="0" applyFont="1" applyAlignment="1" applyProtection="1">
      <alignment horizontal="right" vertical="center"/>
    </xf>
    <xf numFmtId="0" fontId="59" fillId="0" borderId="0" xfId="0" applyFont="1" applyAlignment="1">
      <alignment horizontal="center" vertical="center" wrapText="1"/>
    </xf>
    <xf numFmtId="49" fontId="0" fillId="0" borderId="10" xfId="0" applyNumberFormat="1" applyBorder="1" applyAlignment="1">
      <alignment horizontal="left" vertical="center" indent="1"/>
    </xf>
    <xf numFmtId="0" fontId="0" fillId="0" borderId="10" xfId="0" applyBorder="1" applyAlignment="1">
      <alignment horizontal="left" vertical="center" indent="1"/>
    </xf>
    <xf numFmtId="0" fontId="0" fillId="18" borderId="10" xfId="0" applyFill="1" applyBorder="1" applyAlignment="1">
      <alignment horizontal="left" vertical="center" indent="1"/>
    </xf>
    <xf numFmtId="0" fontId="0" fillId="0" borderId="7" xfId="0" applyBorder="1" applyAlignment="1">
      <alignment horizontal="left" vertical="center" indent="1"/>
    </xf>
    <xf numFmtId="0" fontId="0" fillId="0" borderId="9" xfId="0" applyBorder="1" applyAlignment="1">
      <alignment horizontal="left" vertical="center" indent="1"/>
    </xf>
    <xf numFmtId="14" fontId="0" fillId="0" borderId="10" xfId="0" applyNumberFormat="1" applyBorder="1" applyAlignment="1">
      <alignment horizontal="left" vertical="center" indent="1"/>
    </xf>
    <xf numFmtId="0" fontId="54" fillId="6" borderId="10" xfId="0" applyFont="1" applyFill="1" applyBorder="1" applyAlignment="1">
      <alignment horizontal="center" vertical="center"/>
    </xf>
    <xf numFmtId="0" fontId="54" fillId="6" borderId="13" xfId="0" applyFont="1" applyFill="1" applyBorder="1" applyAlignment="1">
      <alignment horizontal="center" vertical="center"/>
    </xf>
    <xf numFmtId="0" fontId="54" fillId="6" borderId="15" xfId="0" applyFont="1" applyFill="1" applyBorder="1" applyAlignment="1">
      <alignment horizontal="center" vertical="center"/>
    </xf>
    <xf numFmtId="0" fontId="54" fillId="6" borderId="14" xfId="0" applyFont="1" applyFill="1" applyBorder="1" applyAlignment="1">
      <alignment horizontal="center" vertical="center"/>
    </xf>
    <xf numFmtId="0" fontId="58" fillId="0" borderId="0" xfId="0" applyFont="1" applyAlignment="1">
      <alignment horizontal="center" vertical="center" shrinkToFit="1"/>
    </xf>
    <xf numFmtId="0" fontId="54" fillId="0" borderId="0" xfId="0" applyFont="1" applyAlignment="1">
      <alignment horizontal="center" vertical="center"/>
    </xf>
    <xf numFmtId="0" fontId="78" fillId="12" borderId="75" xfId="0" applyFont="1" applyFill="1" applyBorder="1" applyAlignment="1">
      <alignment horizontal="center" vertical="center" wrapText="1" readingOrder="1"/>
    </xf>
    <xf numFmtId="0" fontId="78" fillId="12" borderId="76" xfId="0" applyFont="1" applyFill="1" applyBorder="1" applyAlignment="1">
      <alignment horizontal="center" vertical="center" wrapText="1" readingOrder="1"/>
    </xf>
    <xf numFmtId="0" fontId="78" fillId="12" borderId="77" xfId="0" applyFont="1" applyFill="1" applyBorder="1" applyAlignment="1">
      <alignment horizontal="center" vertical="center" wrapText="1" readingOrder="1"/>
    </xf>
    <xf numFmtId="0" fontId="28" fillId="0" borderId="0" xfId="2" applyFont="1" applyAlignment="1" applyProtection="1">
      <alignment horizontal="center" vertical="center"/>
    </xf>
    <xf numFmtId="0" fontId="12" fillId="4" borderId="0" xfId="0" applyFont="1" applyFill="1" applyAlignment="1" applyProtection="1">
      <alignment horizontal="center" vertical="center"/>
    </xf>
    <xf numFmtId="0" fontId="48" fillId="4" borderId="0" xfId="0" applyFont="1" applyFill="1" applyAlignment="1" applyProtection="1">
      <alignment horizontal="center" vertical="center"/>
    </xf>
    <xf numFmtId="0" fontId="7" fillId="4" borderId="0" xfId="0" applyFont="1" applyFill="1" applyAlignment="1" applyProtection="1">
      <alignment horizontal="left" vertical="center" shrinkToFit="1"/>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shrinkToFit="1"/>
    </xf>
    <xf numFmtId="178" fontId="12" fillId="0" borderId="0" xfId="0" applyNumberFormat="1" applyFont="1" applyAlignment="1" applyProtection="1">
      <alignment horizontal="right" vertical="center"/>
    </xf>
    <xf numFmtId="0" fontId="8"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15" fillId="0" borderId="0" xfId="0" applyFont="1" applyAlignment="1" applyProtection="1">
      <alignment horizontal="left" vertical="center"/>
    </xf>
    <xf numFmtId="0" fontId="10" fillId="4" borderId="0" xfId="0" applyFont="1" applyFill="1" applyAlignment="1" applyProtection="1">
      <alignment horizontal="center" vertical="center" wrapText="1"/>
    </xf>
    <xf numFmtId="0" fontId="10" fillId="4" borderId="0" xfId="0" applyFont="1" applyFill="1" applyAlignment="1" applyProtection="1">
      <alignment horizontal="center" vertical="center"/>
    </xf>
    <xf numFmtId="0" fontId="12" fillId="4" borderId="0" xfId="0" applyFont="1" applyFill="1" applyAlignment="1" applyProtection="1">
      <alignment horizontal="left" vertical="center" wrapText="1"/>
    </xf>
    <xf numFmtId="0" fontId="8" fillId="4" borderId="10" xfId="0" applyFont="1" applyFill="1" applyBorder="1" applyAlignment="1">
      <alignment horizontal="left" vertical="center"/>
    </xf>
    <xf numFmtId="0" fontId="10" fillId="0" borderId="10" xfId="0" applyFont="1" applyBorder="1" applyAlignment="1" applyProtection="1">
      <alignment horizontal="center" vertical="center"/>
      <protection locked="0"/>
    </xf>
    <xf numFmtId="0" fontId="10" fillId="4" borderId="10"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0" xfId="0" applyFont="1" applyFill="1" applyAlignment="1">
      <alignment horizontal="left" vertical="top" wrapText="1"/>
    </xf>
    <xf numFmtId="3" fontId="8" fillId="0" borderId="7" xfId="0" applyNumberFormat="1" applyFont="1" applyBorder="1" applyAlignment="1">
      <alignment horizontal="right" vertical="center" wrapText="1" indent="1"/>
    </xf>
    <xf numFmtId="0" fontId="8" fillId="0" borderId="8" xfId="0" applyFont="1" applyBorder="1" applyAlignment="1">
      <alignment horizontal="right" vertical="center" wrapText="1" indent="1"/>
    </xf>
    <xf numFmtId="0" fontId="54" fillId="0" borderId="8" xfId="0" applyFont="1" applyBorder="1" applyAlignment="1">
      <alignment horizontal="right" vertical="center" wrapText="1" indent="1"/>
    </xf>
    <xf numFmtId="14" fontId="8" fillId="0" borderId="7"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0" fontId="48" fillId="0" borderId="0" xfId="2" applyFont="1" applyAlignment="1">
      <alignment horizontal="left" vertical="center" wrapText="1"/>
    </xf>
    <xf numFmtId="0" fontId="12" fillId="0" borderId="7" xfId="2" applyFont="1" applyBorder="1" applyAlignment="1">
      <alignment horizontal="center" vertical="center" wrapText="1"/>
    </xf>
    <xf numFmtId="0" fontId="12" fillId="0" borderId="9" xfId="2" applyFont="1" applyBorder="1" applyAlignment="1">
      <alignment horizontal="center" vertical="center" wrapText="1"/>
    </xf>
    <xf numFmtId="38" fontId="12" fillId="0" borderId="13" xfId="1" applyFont="1" applyFill="1" applyBorder="1" applyAlignment="1" applyProtection="1">
      <alignment horizontal="right" vertical="center"/>
      <protection locked="0"/>
    </xf>
    <xf numFmtId="38" fontId="12" fillId="0" borderId="14" xfId="1" applyFont="1" applyFill="1" applyBorder="1" applyAlignment="1" applyProtection="1">
      <alignment horizontal="right" vertical="center"/>
      <protection locked="0"/>
    </xf>
    <xf numFmtId="0" fontId="25" fillId="0" borderId="10" xfId="2" applyFont="1" applyBorder="1" applyAlignment="1">
      <alignment horizontal="center" vertical="center"/>
    </xf>
    <xf numFmtId="0" fontId="25" fillId="0" borderId="10" xfId="2" applyFont="1" applyBorder="1" applyAlignment="1">
      <alignment horizontal="center" vertical="center" wrapText="1"/>
    </xf>
    <xf numFmtId="0" fontId="12" fillId="0" borderId="13" xfId="2" applyFont="1" applyBorder="1" applyAlignment="1" applyProtection="1">
      <alignment horizontal="center" vertical="center"/>
      <protection locked="0"/>
    </xf>
    <xf numFmtId="0" fontId="12" fillId="0" borderId="14" xfId="2" applyFont="1" applyBorder="1" applyAlignment="1" applyProtection="1">
      <alignment horizontal="center" vertical="center"/>
      <protection locked="0"/>
    </xf>
    <xf numFmtId="0" fontId="25" fillId="0" borderId="0" xfId="2" applyFont="1" applyAlignment="1">
      <alignment horizontal="left" vertical="top" wrapText="1"/>
    </xf>
    <xf numFmtId="0" fontId="25" fillId="0" borderId="7" xfId="2" applyFont="1" applyBorder="1" applyAlignment="1">
      <alignment horizontal="center" vertical="center" wrapText="1"/>
    </xf>
    <xf numFmtId="0" fontId="25" fillId="0" borderId="9" xfId="2" applyFont="1" applyBorder="1" applyAlignment="1">
      <alignment horizontal="center" vertical="center" wrapText="1"/>
    </xf>
    <xf numFmtId="0" fontId="25" fillId="0" borderId="1" xfId="2" applyFont="1" applyBorder="1" applyAlignment="1">
      <alignment horizontal="center" vertical="center"/>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6" xfId="2" applyFont="1" applyBorder="1" applyAlignment="1">
      <alignment horizontal="center" vertical="center"/>
    </xf>
    <xf numFmtId="3" fontId="12" fillId="0" borderId="13" xfId="2" applyNumberFormat="1" applyFont="1" applyBorder="1" applyAlignment="1" applyProtection="1">
      <alignment horizontal="right" vertical="center"/>
      <protection locked="0"/>
    </xf>
    <xf numFmtId="0" fontId="12" fillId="0" borderId="14" xfId="2" applyFont="1" applyBorder="1" applyAlignment="1" applyProtection="1">
      <alignment horizontal="right" vertical="center"/>
      <protection locked="0"/>
    </xf>
    <xf numFmtId="0" fontId="7" fillId="0" borderId="10" xfId="2" applyFont="1" applyBorder="1" applyAlignment="1">
      <alignment horizontal="center" vertical="center"/>
    </xf>
    <xf numFmtId="49" fontId="34" fillId="0" borderId="10" xfId="2" applyNumberFormat="1" applyFont="1" applyBorder="1" applyAlignment="1" applyProtection="1">
      <alignment horizontal="center" vertical="center"/>
      <protection locked="0"/>
    </xf>
    <xf numFmtId="49" fontId="54" fillId="0" borderId="10" xfId="2" applyNumberFormat="1" applyFont="1" applyBorder="1" applyAlignment="1" applyProtection="1">
      <alignment horizontal="center" vertical="center"/>
      <protection locked="0"/>
    </xf>
    <xf numFmtId="0" fontId="34" fillId="0" borderId="1" xfId="2" applyFont="1" applyBorder="1" applyAlignment="1" applyProtection="1">
      <alignment horizontal="center" vertical="center"/>
      <protection locked="0"/>
    </xf>
    <xf numFmtId="0" fontId="34" fillId="0" borderId="3" xfId="2" applyFont="1" applyBorder="1" applyAlignment="1" applyProtection="1">
      <alignment horizontal="center" vertical="center"/>
      <protection locked="0"/>
    </xf>
    <xf numFmtId="0" fontId="34" fillId="0" borderId="4" xfId="2" applyFont="1" applyBorder="1" applyAlignment="1" applyProtection="1">
      <alignment horizontal="center" vertical="center"/>
      <protection locked="0"/>
    </xf>
    <xf numFmtId="0" fontId="34" fillId="0" borderId="6" xfId="2" applyFont="1" applyBorder="1" applyAlignment="1" applyProtection="1">
      <alignment horizontal="center" vertical="center"/>
      <protection locked="0"/>
    </xf>
    <xf numFmtId="49" fontId="34" fillId="0" borderId="1" xfId="2" applyNumberFormat="1" applyFont="1" applyBorder="1" applyAlignment="1" applyProtection="1">
      <alignment horizontal="center" vertical="center"/>
      <protection locked="0"/>
    </xf>
    <xf numFmtId="49" fontId="34" fillId="0" borderId="3" xfId="2" applyNumberFormat="1" applyFont="1" applyBorder="1" applyAlignment="1" applyProtection="1">
      <alignment horizontal="center" vertical="center"/>
      <protection locked="0"/>
    </xf>
    <xf numFmtId="49" fontId="34" fillId="0" borderId="4" xfId="2" applyNumberFormat="1" applyFont="1" applyBorder="1" applyAlignment="1" applyProtection="1">
      <alignment horizontal="center" vertical="center"/>
      <protection locked="0"/>
    </xf>
    <xf numFmtId="49" fontId="34" fillId="0" borderId="6" xfId="2" applyNumberFormat="1" applyFont="1" applyBorder="1" applyAlignment="1" applyProtection="1">
      <alignment horizontal="center" vertical="center"/>
      <protection locked="0"/>
    </xf>
    <xf numFmtId="0" fontId="9" fillId="0" borderId="0" xfId="2" applyFont="1" applyAlignment="1">
      <alignment horizontal="left" vertical="top" wrapText="1"/>
    </xf>
    <xf numFmtId="0" fontId="9" fillId="0" borderId="5" xfId="2" applyFont="1" applyBorder="1" applyAlignment="1">
      <alignment horizontal="left" vertical="top" wrapText="1"/>
    </xf>
    <xf numFmtId="49" fontId="10" fillId="0" borderId="10" xfId="2" applyNumberFormat="1" applyFont="1" applyBorder="1" applyAlignment="1">
      <alignment horizontal="center" vertic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protection locked="0"/>
    </xf>
    <xf numFmtId="49" fontId="34" fillId="0" borderId="1" xfId="2" applyNumberFormat="1" applyFont="1" applyBorder="1" applyAlignment="1" applyProtection="1">
      <alignment horizontal="center" vertical="center" wrapText="1"/>
      <protection locked="0"/>
    </xf>
    <xf numFmtId="49" fontId="34" fillId="0" borderId="2" xfId="2" applyNumberFormat="1" applyFont="1" applyBorder="1" applyAlignment="1" applyProtection="1">
      <alignment horizontal="center" vertical="center" wrapText="1"/>
      <protection locked="0"/>
    </xf>
    <xf numFmtId="49" fontId="34" fillId="0" borderId="3" xfId="2" applyNumberFormat="1" applyFont="1" applyBorder="1" applyAlignment="1" applyProtection="1">
      <alignment horizontal="center" vertical="center" wrapText="1"/>
      <protection locked="0"/>
    </xf>
    <xf numFmtId="49" fontId="34" fillId="0" borderId="4" xfId="2" applyNumberFormat="1" applyFont="1" applyBorder="1" applyAlignment="1" applyProtection="1">
      <alignment horizontal="center" vertical="center" wrapText="1"/>
      <protection locked="0"/>
    </xf>
    <xf numFmtId="49" fontId="34" fillId="0" borderId="5" xfId="2" applyNumberFormat="1" applyFont="1" applyBorder="1" applyAlignment="1" applyProtection="1">
      <alignment horizontal="center" vertical="center" wrapText="1"/>
      <protection locked="0"/>
    </xf>
    <xf numFmtId="49" fontId="34" fillId="0" borderId="6" xfId="2" applyNumberFormat="1" applyFont="1" applyBorder="1" applyAlignment="1" applyProtection="1">
      <alignment horizontal="center" vertical="center" wrapText="1"/>
      <protection locked="0"/>
    </xf>
    <xf numFmtId="49" fontId="33" fillId="0" borderId="0" xfId="2" applyNumberFormat="1" applyFont="1" applyAlignment="1">
      <alignment horizontal="left" vertical="top" wrapText="1"/>
    </xf>
    <xf numFmtId="0" fontId="2" fillId="0" borderId="0" xfId="2" applyFont="1" applyAlignment="1">
      <alignment horizontal="left" vertical="top" wrapText="1"/>
    </xf>
    <xf numFmtId="0" fontId="2" fillId="0" borderId="0" xfId="2" applyFont="1" applyAlignment="1" applyProtection="1">
      <alignment horizontal="right" vertical="center"/>
      <protection locked="0"/>
    </xf>
    <xf numFmtId="0" fontId="30" fillId="0" borderId="0" xfId="0" applyFont="1" applyAlignment="1">
      <alignment horizontal="center" vertical="center"/>
    </xf>
    <xf numFmtId="0" fontId="82" fillId="0" borderId="0" xfId="2" applyFont="1" applyAlignment="1">
      <alignment horizontal="left" vertical="center"/>
    </xf>
    <xf numFmtId="0" fontId="30" fillId="0" borderId="0" xfId="0" applyFont="1" applyAlignment="1">
      <alignment horizontal="left" vertical="top" wrapText="1"/>
    </xf>
    <xf numFmtId="0" fontId="98" fillId="0" borderId="0" xfId="38" applyFont="1" applyAlignment="1">
      <alignment horizontal="left" vertical="top" wrapText="1"/>
    </xf>
    <xf numFmtId="0" fontId="97" fillId="0" borderId="0" xfId="38" applyFont="1" applyAlignment="1">
      <alignment horizontal="center" vertical="center" wrapText="1"/>
    </xf>
    <xf numFmtId="0" fontId="97" fillId="4" borderId="0" xfId="38" applyFont="1" applyFill="1" applyAlignment="1">
      <alignment horizontal="left" vertical="center" wrapText="1"/>
    </xf>
    <xf numFmtId="0" fontId="95" fillId="0" borderId="0" xfId="38" applyFont="1" applyAlignment="1">
      <alignment horizontal="center" vertical="center"/>
    </xf>
    <xf numFmtId="0" fontId="93" fillId="0" borderId="0" xfId="38" applyFont="1">
      <alignment vertical="center"/>
    </xf>
    <xf numFmtId="0" fontId="97" fillId="0" borderId="0" xfId="38" applyFont="1" applyAlignment="1">
      <alignment horizontal="left" vertical="top" wrapText="1"/>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5" borderId="10" xfId="0" applyNumberFormat="1" applyFont="1" applyFill="1" applyBorder="1" applyAlignment="1">
      <alignment horizontal="center" vertical="center"/>
    </xf>
    <xf numFmtId="49" fontId="8" fillId="5" borderId="10" xfId="0" applyNumberFormat="1" applyFont="1" applyFill="1" applyBorder="1" applyAlignment="1">
      <alignment horizontal="center" vertical="center" wrapText="1"/>
    </xf>
    <xf numFmtId="49" fontId="5" fillId="0" borderId="1" xfId="0" applyNumberFormat="1" applyFont="1" applyBorder="1" applyAlignment="1" applyProtection="1">
      <alignment horizontal="left" vertical="center" wrapText="1" indent="1"/>
      <protection locked="0"/>
    </xf>
    <xf numFmtId="49" fontId="5" fillId="0" borderId="2" xfId="0" applyNumberFormat="1" applyFont="1" applyBorder="1" applyAlignment="1" applyProtection="1">
      <alignment horizontal="left" vertical="center" indent="1"/>
      <protection locked="0"/>
    </xf>
    <xf numFmtId="49" fontId="5" fillId="0" borderId="3" xfId="0" applyNumberFormat="1" applyFont="1" applyBorder="1" applyAlignment="1" applyProtection="1">
      <alignment horizontal="left" vertical="center" indent="1"/>
      <protection locked="0"/>
    </xf>
    <xf numFmtId="49" fontId="5" fillId="0" borderId="11" xfId="0" applyNumberFormat="1" applyFont="1" applyBorder="1" applyAlignment="1" applyProtection="1">
      <alignment horizontal="left" vertical="center" indent="1"/>
      <protection locked="0"/>
    </xf>
    <xf numFmtId="49" fontId="5" fillId="0" borderId="0" xfId="0" applyNumberFormat="1" applyFont="1" applyAlignment="1" applyProtection="1">
      <alignment horizontal="left" vertical="center" indent="1"/>
      <protection locked="0"/>
    </xf>
    <xf numFmtId="49" fontId="5" fillId="0" borderId="12" xfId="0" applyNumberFormat="1" applyFont="1" applyBorder="1" applyAlignment="1" applyProtection="1">
      <alignment horizontal="left" vertical="center" indent="1"/>
      <protection locked="0"/>
    </xf>
    <xf numFmtId="49" fontId="5" fillId="0" borderId="4" xfId="0" applyNumberFormat="1" applyFont="1" applyBorder="1" applyAlignment="1" applyProtection="1">
      <alignment horizontal="left" vertical="center" indent="1"/>
      <protection locked="0"/>
    </xf>
    <xf numFmtId="49" fontId="5" fillId="0" borderId="5" xfId="0" applyNumberFormat="1" applyFont="1" applyBorder="1" applyAlignment="1" applyProtection="1">
      <alignment horizontal="left" vertical="center" indent="1"/>
      <protection locked="0"/>
    </xf>
    <xf numFmtId="49" fontId="5" fillId="0" borderId="6" xfId="0" applyNumberFormat="1" applyFont="1" applyBorder="1" applyAlignment="1" applyProtection="1">
      <alignment horizontal="left" vertical="center" indent="1"/>
      <protection locked="0"/>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38" fontId="8" fillId="0" borderId="1" xfId="1" applyFont="1" applyFill="1" applyBorder="1" applyAlignment="1" applyProtection="1">
      <alignment horizontal="center" vertical="center" wrapText="1"/>
      <protection locked="0"/>
    </xf>
    <xf numFmtId="38" fontId="8" fillId="0" borderId="2" xfId="1" applyFont="1" applyFill="1" applyBorder="1" applyAlignment="1" applyProtection="1">
      <alignment horizontal="center" vertical="center" wrapText="1"/>
      <protection locked="0"/>
    </xf>
    <xf numFmtId="38" fontId="8" fillId="0" borderId="3" xfId="1" applyFont="1" applyFill="1" applyBorder="1" applyAlignment="1" applyProtection="1">
      <alignment horizontal="center" vertical="center" wrapText="1"/>
      <protection locked="0"/>
    </xf>
    <xf numFmtId="38" fontId="8" fillId="0" borderId="4" xfId="1" applyFont="1" applyFill="1" applyBorder="1" applyAlignment="1" applyProtection="1">
      <alignment horizontal="center" vertical="center" wrapText="1"/>
      <protection locked="0"/>
    </xf>
    <xf numFmtId="38" fontId="8" fillId="0" borderId="5" xfId="1" applyFont="1" applyFill="1" applyBorder="1" applyAlignment="1" applyProtection="1">
      <alignment horizontal="center" vertical="center" wrapText="1"/>
      <protection locked="0"/>
    </xf>
    <xf numFmtId="38" fontId="8" fillId="0" borderId="6" xfId="1" applyFont="1" applyFill="1" applyBorder="1" applyAlignment="1" applyProtection="1">
      <alignment horizontal="center" vertical="center" wrapText="1"/>
      <protection locked="0"/>
    </xf>
    <xf numFmtId="38" fontId="8" fillId="5" borderId="10" xfId="1" applyFont="1" applyFill="1" applyBorder="1" applyAlignment="1">
      <alignment horizontal="center" vertical="center" wrapText="1"/>
    </xf>
    <xf numFmtId="38" fontId="5" fillId="5" borderId="1" xfId="1" applyFont="1" applyFill="1" applyBorder="1" applyAlignment="1">
      <alignment horizontal="center" vertical="center" wrapText="1"/>
    </xf>
    <xf numFmtId="38" fontId="5" fillId="5" borderId="2" xfId="1" applyFont="1" applyFill="1" applyBorder="1" applyAlignment="1">
      <alignment horizontal="center" vertical="center" wrapText="1"/>
    </xf>
    <xf numFmtId="38" fontId="5" fillId="5" borderId="3" xfId="1" applyFont="1" applyFill="1" applyBorder="1" applyAlignment="1">
      <alignment horizontal="center" vertical="center" wrapText="1"/>
    </xf>
    <xf numFmtId="38" fontId="5" fillId="5" borderId="4" xfId="1" applyFont="1" applyFill="1" applyBorder="1" applyAlignment="1">
      <alignment horizontal="center" vertical="center" wrapText="1"/>
    </xf>
    <xf numFmtId="38" fontId="5" fillId="5" borderId="5" xfId="1" applyFont="1" applyFill="1" applyBorder="1" applyAlignment="1">
      <alignment horizontal="center" vertical="center" wrapText="1"/>
    </xf>
    <xf numFmtId="38" fontId="5" fillId="5" borderId="6" xfId="1" applyFont="1" applyFill="1" applyBorder="1" applyAlignment="1">
      <alignment horizontal="center" vertical="center" wrapText="1"/>
    </xf>
    <xf numFmtId="49" fontId="8" fillId="0" borderId="1" xfId="0" applyNumberFormat="1" applyFont="1" applyBorder="1" applyAlignment="1" applyProtection="1">
      <alignment horizontal="left" vertical="center" indent="1"/>
      <protection locked="0"/>
    </xf>
    <xf numFmtId="49" fontId="8" fillId="0" borderId="2" xfId="0" applyNumberFormat="1" applyFont="1" applyBorder="1" applyAlignment="1" applyProtection="1">
      <alignment horizontal="left" vertical="center" indent="1"/>
      <protection locked="0"/>
    </xf>
    <xf numFmtId="49" fontId="8" fillId="0" borderId="3" xfId="0" applyNumberFormat="1" applyFont="1" applyBorder="1" applyAlignment="1" applyProtection="1">
      <alignment horizontal="left" vertical="center" indent="1"/>
      <protection locked="0"/>
    </xf>
    <xf numFmtId="49" fontId="8" fillId="0" borderId="4" xfId="0" applyNumberFormat="1" applyFont="1" applyBorder="1" applyAlignment="1" applyProtection="1">
      <alignment horizontal="left" vertical="center" indent="1"/>
      <protection locked="0"/>
    </xf>
    <xf numFmtId="49" fontId="8" fillId="0" borderId="5" xfId="0" applyNumberFormat="1" applyFont="1" applyBorder="1" applyAlignment="1" applyProtection="1">
      <alignment horizontal="left" vertical="center" indent="1"/>
      <protection locked="0"/>
    </xf>
    <xf numFmtId="49" fontId="8" fillId="0" borderId="6" xfId="0" applyNumberFormat="1" applyFont="1" applyBorder="1" applyAlignment="1" applyProtection="1">
      <alignment horizontal="left" vertical="center" indent="1"/>
      <protection locked="0"/>
    </xf>
    <xf numFmtId="0" fontId="8" fillId="5" borderId="139" xfId="0" applyFont="1" applyFill="1" applyBorder="1" applyAlignment="1">
      <alignment horizontal="left" vertical="center" indent="1"/>
    </xf>
    <xf numFmtId="0" fontId="8" fillId="0" borderId="10" xfId="0" applyFont="1" applyBorder="1" applyAlignment="1" applyProtection="1">
      <alignment horizontal="left" vertical="center" inden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50" fillId="0" borderId="0" xfId="0" applyFont="1" applyAlignment="1">
      <alignment horizontal="left" vertical="center"/>
    </xf>
    <xf numFmtId="0" fontId="6" fillId="0" borderId="0" xfId="0" applyFont="1" applyAlignment="1">
      <alignment horizontal="left" vertical="center"/>
    </xf>
    <xf numFmtId="0" fontId="8" fillId="0" borderId="10" xfId="0" applyFont="1" applyBorder="1" applyAlignment="1">
      <alignment horizontal="right" vertical="center" wrapText="1" indent="1"/>
    </xf>
    <xf numFmtId="0" fontId="8" fillId="0" borderId="10" xfId="0" applyFont="1" applyBorder="1" applyAlignment="1">
      <alignment horizontal="center" vertical="center" wrapText="1"/>
    </xf>
    <xf numFmtId="0" fontId="124" fillId="20" borderId="0" xfId="0" applyFont="1" applyFill="1" applyAlignment="1">
      <alignment horizontal="lef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left" vertical="center" indent="1"/>
    </xf>
    <xf numFmtId="49" fontId="23" fillId="0" borderId="10" xfId="0" applyNumberFormat="1" applyFont="1" applyBorder="1" applyAlignment="1">
      <alignment horizontal="center"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176" fontId="8" fillId="0" borderId="1" xfId="1" applyNumberFormat="1" applyFont="1" applyFill="1" applyBorder="1" applyAlignment="1">
      <alignment horizontal="left" vertical="center" indent="1"/>
    </xf>
    <xf numFmtId="176" fontId="8" fillId="0" borderId="2" xfId="1" applyNumberFormat="1" applyFont="1" applyFill="1" applyBorder="1" applyAlignment="1">
      <alignment horizontal="left" vertical="center" indent="1"/>
    </xf>
    <xf numFmtId="176" fontId="8" fillId="0" borderId="3" xfId="1" applyNumberFormat="1" applyFont="1" applyFill="1" applyBorder="1" applyAlignment="1">
      <alignment horizontal="left" vertical="center" indent="1"/>
    </xf>
    <xf numFmtId="176" fontId="8" fillId="0" borderId="4" xfId="1" applyNumberFormat="1" applyFont="1" applyFill="1" applyBorder="1" applyAlignment="1">
      <alignment horizontal="left" vertical="center" indent="1"/>
    </xf>
    <xf numFmtId="176" fontId="8" fillId="0" borderId="5" xfId="1" applyNumberFormat="1" applyFont="1" applyFill="1" applyBorder="1" applyAlignment="1">
      <alignment horizontal="left" vertical="center" indent="1"/>
    </xf>
    <xf numFmtId="176" fontId="8" fillId="0" borderId="6" xfId="1" applyNumberFormat="1" applyFont="1" applyFill="1" applyBorder="1" applyAlignment="1">
      <alignment horizontal="left" vertical="center"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2" fillId="0" borderId="10" xfId="0" applyFont="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49" fontId="7" fillId="5" borderId="10" xfId="0" applyNumberFormat="1" applyFont="1" applyFill="1" applyBorder="1" applyAlignment="1">
      <alignment horizontal="center" vertical="center"/>
    </xf>
    <xf numFmtId="0" fontId="8" fillId="5" borderId="133" xfId="0" applyFont="1" applyFill="1" applyBorder="1" applyAlignment="1" applyProtection="1">
      <alignment horizontal="center" vertical="center" wrapText="1"/>
      <protection locked="0"/>
    </xf>
    <xf numFmtId="0" fontId="8" fillId="5" borderId="134" xfId="0" applyFont="1" applyFill="1" applyBorder="1" applyAlignment="1" applyProtection="1">
      <alignment horizontal="center" vertical="center" wrapText="1"/>
      <protection locked="0"/>
    </xf>
    <xf numFmtId="0" fontId="8" fillId="5" borderId="135" xfId="0" applyFont="1" applyFill="1" applyBorder="1" applyAlignment="1" applyProtection="1">
      <alignment horizontal="center" vertical="center" wrapText="1"/>
      <protection locked="0"/>
    </xf>
    <xf numFmtId="0" fontId="8" fillId="5" borderId="136" xfId="0" applyFont="1" applyFill="1" applyBorder="1" applyAlignment="1" applyProtection="1">
      <alignment horizontal="center" vertical="center" wrapText="1"/>
      <protection locked="0"/>
    </xf>
    <xf numFmtId="0" fontId="8" fillId="5" borderId="137" xfId="0" applyFont="1" applyFill="1" applyBorder="1" applyAlignment="1" applyProtection="1">
      <alignment horizontal="center" vertical="center" wrapText="1"/>
      <protection locked="0"/>
    </xf>
    <xf numFmtId="0" fontId="8" fillId="5" borderId="138" xfId="0" applyFont="1" applyFill="1" applyBorder="1" applyAlignment="1" applyProtection="1">
      <alignment horizontal="center" vertical="center" wrapText="1"/>
      <protection locked="0"/>
    </xf>
    <xf numFmtId="49" fontId="8" fillId="5" borderId="1"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11" xfId="0" applyNumberFormat="1" applyFont="1" applyFill="1" applyBorder="1" applyAlignment="1">
      <alignment horizontal="center" vertical="center" wrapText="1"/>
    </xf>
    <xf numFmtId="49" fontId="8" fillId="5" borderId="0" xfId="0" applyNumberFormat="1" applyFont="1" applyFill="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49" fontId="8" fillId="0" borderId="1" xfId="0" applyNumberFormat="1" applyFont="1" applyBorder="1" applyAlignment="1" applyProtection="1">
      <alignment horizontal="left" vertical="center" wrapText="1" indent="1"/>
      <protection locked="0"/>
    </xf>
    <xf numFmtId="49" fontId="8" fillId="0" borderId="2" xfId="0" applyNumberFormat="1" applyFont="1" applyBorder="1" applyAlignment="1" applyProtection="1">
      <alignment horizontal="left" vertical="center" wrapText="1" indent="1"/>
      <protection locked="0"/>
    </xf>
    <xf numFmtId="49" fontId="8" fillId="0" borderId="3" xfId="0" applyNumberFormat="1" applyFont="1" applyBorder="1" applyAlignment="1" applyProtection="1">
      <alignment horizontal="left" vertical="center" wrapText="1" indent="1"/>
      <protection locked="0"/>
    </xf>
    <xf numFmtId="49" fontId="8" fillId="0" borderId="11" xfId="0" applyNumberFormat="1" applyFont="1" applyBorder="1" applyAlignment="1" applyProtection="1">
      <alignment horizontal="left" vertical="center" wrapText="1" indent="1"/>
      <protection locked="0"/>
    </xf>
    <xf numFmtId="49" fontId="8" fillId="0" borderId="0" xfId="0" applyNumberFormat="1" applyFont="1" applyAlignment="1" applyProtection="1">
      <alignment horizontal="left" vertical="center" wrapText="1" indent="1"/>
      <protection locked="0"/>
    </xf>
    <xf numFmtId="49" fontId="8" fillId="0" borderId="12" xfId="0" applyNumberFormat="1" applyFont="1" applyBorder="1" applyAlignment="1" applyProtection="1">
      <alignment horizontal="left" vertical="center" wrapText="1" indent="1"/>
      <protection locked="0"/>
    </xf>
    <xf numFmtId="49" fontId="8" fillId="0" borderId="4" xfId="0" applyNumberFormat="1" applyFont="1" applyBorder="1" applyAlignment="1" applyProtection="1">
      <alignment horizontal="left" vertical="center" wrapText="1" indent="1"/>
      <protection locked="0"/>
    </xf>
    <xf numFmtId="49" fontId="8" fillId="0" borderId="5" xfId="0" applyNumberFormat="1" applyFont="1" applyBorder="1" applyAlignment="1" applyProtection="1">
      <alignment horizontal="left" vertical="center" wrapText="1" indent="1"/>
      <protection locked="0"/>
    </xf>
    <xf numFmtId="49" fontId="8" fillId="0" borderId="6" xfId="0" applyNumberFormat="1" applyFont="1" applyBorder="1" applyAlignment="1" applyProtection="1">
      <alignment horizontal="left" vertical="center" wrapText="1" indent="1"/>
      <protection locked="0"/>
    </xf>
    <xf numFmtId="0" fontId="8" fillId="0" borderId="10" xfId="0" applyFont="1" applyBorder="1" applyAlignment="1" applyProtection="1">
      <alignment horizontal="right" vertical="center" wrapText="1" indent="1"/>
      <protection locked="0"/>
    </xf>
    <xf numFmtId="0" fontId="8" fillId="0" borderId="10" xfId="0" applyFont="1" applyBorder="1" applyAlignment="1" applyProtection="1">
      <alignment horizontal="center" vertical="center" wrapText="1"/>
      <protection locked="0"/>
    </xf>
    <xf numFmtId="0" fontId="5" fillId="0" borderId="0" xfId="0" applyFont="1" applyAlignment="1">
      <alignment horizontal="left" wrapText="1"/>
    </xf>
    <xf numFmtId="0" fontId="5" fillId="0" borderId="0" xfId="0" applyFont="1" applyAlignment="1">
      <alignment horizontal="left"/>
    </xf>
    <xf numFmtId="49" fontId="8" fillId="0" borderId="10"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49" fontId="8" fillId="0" borderId="3" xfId="0" applyNumberFormat="1"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5" xfId="0" applyNumberFormat="1"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3" xfId="0" applyNumberFormat="1" applyFont="1" applyBorder="1" applyAlignment="1" applyProtection="1">
      <alignment horizontal="left" vertical="center"/>
      <protection locked="0"/>
    </xf>
    <xf numFmtId="0" fontId="128" fillId="0" borderId="11" xfId="0" applyFont="1" applyBorder="1" applyAlignment="1">
      <alignment horizontal="left" vertical="top" wrapText="1"/>
    </xf>
    <xf numFmtId="0" fontId="124" fillId="0" borderId="0" xfId="0" applyFont="1" applyAlignment="1">
      <alignment horizontal="left" vertical="top"/>
    </xf>
    <xf numFmtId="0" fontId="124" fillId="0" borderId="11" xfId="0" applyFont="1" applyBorder="1" applyAlignment="1">
      <alignment horizontal="left" vertical="top"/>
    </xf>
    <xf numFmtId="0" fontId="129" fillId="20" borderId="0" xfId="0" applyFont="1" applyFill="1" applyAlignment="1">
      <alignment horizontal="left" vertical="center"/>
    </xf>
    <xf numFmtId="0" fontId="126" fillId="20" borderId="0" xfId="0" applyFont="1" applyFill="1" applyAlignment="1">
      <alignment horizontal="left" vertical="center"/>
    </xf>
    <xf numFmtId="49" fontId="8" fillId="0" borderId="1" xfId="0" applyNumberFormat="1" applyFont="1" applyBorder="1" applyAlignment="1" applyProtection="1">
      <alignment horizontal="left" vertical="center" wrapText="1"/>
      <protection locked="0"/>
    </xf>
    <xf numFmtId="0" fontId="86" fillId="8" borderId="7" xfId="37" applyFont="1" applyFill="1" applyBorder="1" applyAlignment="1">
      <alignment horizontal="center" vertical="center"/>
    </xf>
    <xf numFmtId="0" fontId="86" fillId="8" borderId="8" xfId="37" applyFont="1" applyFill="1" applyBorder="1" applyAlignment="1">
      <alignment horizontal="center" vertical="center"/>
    </xf>
    <xf numFmtId="0" fontId="86" fillId="8" borderId="9" xfId="37" applyFont="1" applyFill="1" applyBorder="1" applyAlignment="1">
      <alignment horizontal="center" vertical="center"/>
    </xf>
    <xf numFmtId="0" fontId="79" fillId="0" borderId="7" xfId="37" applyBorder="1">
      <alignment vertical="center"/>
    </xf>
    <xf numFmtId="0" fontId="79" fillId="0" borderId="8" xfId="37" applyBorder="1">
      <alignment vertical="center"/>
    </xf>
    <xf numFmtId="0" fontId="79" fillId="0" borderId="9" xfId="37" applyBorder="1">
      <alignment vertical="center"/>
    </xf>
    <xf numFmtId="0" fontId="86" fillId="8" borderId="0" xfId="37" applyFont="1" applyFill="1" applyAlignment="1">
      <alignment horizontal="center" vertical="center"/>
    </xf>
    <xf numFmtId="0" fontId="79" fillId="8" borderId="82" xfId="37" applyFill="1" applyBorder="1" applyAlignment="1">
      <alignment horizontal="center" vertical="center"/>
    </xf>
    <xf numFmtId="0" fontId="79" fillId="8" borderId="83" xfId="37" applyFill="1" applyBorder="1" applyAlignment="1">
      <alignment horizontal="center" vertical="center"/>
    </xf>
    <xf numFmtId="0" fontId="79" fillId="8" borderId="84" xfId="37" applyFill="1" applyBorder="1" applyAlignment="1">
      <alignment horizontal="center" vertical="center"/>
    </xf>
    <xf numFmtId="0" fontId="79" fillId="8" borderId="49" xfId="37" applyFill="1" applyBorder="1" applyAlignment="1">
      <alignment horizontal="center" vertical="center"/>
    </xf>
    <xf numFmtId="0" fontId="79" fillId="8" borderId="0" xfId="37" applyFill="1" applyAlignment="1">
      <alignment horizontal="center" vertical="center"/>
    </xf>
    <xf numFmtId="0" fontId="79" fillId="8" borderId="58" xfId="37" applyFill="1" applyBorder="1" applyAlignment="1">
      <alignment horizontal="center" vertical="center"/>
    </xf>
    <xf numFmtId="0" fontId="86" fillId="8" borderId="82" xfId="37" applyFont="1" applyFill="1" applyBorder="1" applyAlignment="1">
      <alignment horizontal="center" vertical="center"/>
    </xf>
    <xf numFmtId="0" fontId="86" fillId="8" borderId="83" xfId="37" applyFont="1" applyFill="1" applyBorder="1" applyAlignment="1">
      <alignment horizontal="center" vertical="center"/>
    </xf>
    <xf numFmtId="0" fontId="86" fillId="8" borderId="85" xfId="37" applyFont="1" applyFill="1" applyBorder="1" applyAlignment="1">
      <alignment horizontal="center" vertical="center"/>
    </xf>
    <xf numFmtId="0" fontId="86" fillId="8" borderId="84" xfId="37" applyFont="1" applyFill="1" applyBorder="1" applyAlignment="1">
      <alignment horizontal="center" vertical="center"/>
    </xf>
    <xf numFmtId="0" fontId="86" fillId="8" borderId="78" xfId="37" applyFont="1" applyFill="1" applyBorder="1" applyAlignment="1">
      <alignment horizontal="center" vertical="center"/>
    </xf>
    <xf numFmtId="0" fontId="86" fillId="8" borderId="86" xfId="37" applyFont="1" applyFill="1" applyBorder="1" applyAlignment="1">
      <alignment horizontal="center" vertical="center"/>
    </xf>
    <xf numFmtId="0" fontId="86" fillId="8" borderId="87" xfId="37" applyFont="1" applyFill="1" applyBorder="1" applyAlignment="1">
      <alignment horizontal="center" vertical="center"/>
    </xf>
    <xf numFmtId="0" fontId="87" fillId="8" borderId="88" xfId="37" applyFont="1" applyFill="1" applyBorder="1" applyAlignment="1">
      <alignment horizontal="center" vertical="center"/>
    </xf>
    <xf numFmtId="0" fontId="87" fillId="8" borderId="89" xfId="37" applyFont="1" applyFill="1" applyBorder="1" applyAlignment="1">
      <alignment horizontal="center" vertical="center"/>
    </xf>
    <xf numFmtId="0" fontId="87" fillId="8" borderId="90" xfId="37" applyFont="1" applyFill="1" applyBorder="1" applyAlignment="1">
      <alignment horizontal="center" vertical="center"/>
    </xf>
    <xf numFmtId="0" fontId="87" fillId="8" borderId="91" xfId="37" applyFont="1" applyFill="1" applyBorder="1" applyAlignment="1">
      <alignment horizontal="center" vertical="center"/>
    </xf>
    <xf numFmtId="0" fontId="87" fillId="8" borderId="92" xfId="37" applyFont="1" applyFill="1" applyBorder="1" applyAlignment="1">
      <alignment horizontal="center" vertical="center"/>
    </xf>
    <xf numFmtId="0" fontId="86" fillId="8" borderId="103" xfId="37" applyFont="1" applyFill="1" applyBorder="1" applyAlignment="1">
      <alignment horizontal="center" vertical="center" textRotation="255"/>
    </xf>
    <xf numFmtId="0" fontId="89" fillId="8" borderId="109" xfId="37" applyFont="1" applyFill="1" applyBorder="1" applyAlignment="1">
      <alignment horizontal="center" vertical="center" textRotation="255"/>
    </xf>
    <xf numFmtId="0" fontId="52" fillId="0" borderId="83" xfId="37" applyFont="1" applyBorder="1">
      <alignment vertical="center"/>
    </xf>
    <xf numFmtId="0" fontId="52" fillId="0" borderId="84" xfId="37" applyFont="1" applyBorder="1">
      <alignment vertical="center"/>
    </xf>
    <xf numFmtId="0" fontId="52" fillId="0" borderId="5" xfId="37" applyFont="1" applyBorder="1">
      <alignment vertical="center"/>
    </xf>
    <xf numFmtId="0" fontId="52" fillId="0" borderId="50" xfId="37" applyFont="1" applyBorder="1">
      <alignment vertical="center"/>
    </xf>
    <xf numFmtId="0" fontId="19" fillId="0" borderId="2" xfId="37" applyFont="1" applyBorder="1" applyAlignment="1">
      <alignment vertical="center" wrapText="1"/>
    </xf>
    <xf numFmtId="0" fontId="19" fillId="0" borderId="2" xfId="37" applyFont="1" applyBorder="1">
      <alignment vertical="center"/>
    </xf>
    <xf numFmtId="0" fontId="19" fillId="0" borderId="115" xfId="37" applyFont="1" applyBorder="1">
      <alignment vertical="center"/>
    </xf>
    <xf numFmtId="0" fontId="19" fillId="0" borderId="5" xfId="37" applyFont="1" applyBorder="1">
      <alignment vertical="center"/>
    </xf>
    <xf numFmtId="0" fontId="19" fillId="0" borderId="50" xfId="37" applyFont="1" applyBorder="1">
      <alignment vertical="center"/>
    </xf>
    <xf numFmtId="0" fontId="19" fillId="0" borderId="0" xfId="37" applyFont="1">
      <alignment vertical="center"/>
    </xf>
    <xf numFmtId="0" fontId="19" fillId="0" borderId="58" xfId="37" applyFont="1" applyBorder="1">
      <alignment vertical="center"/>
    </xf>
    <xf numFmtId="0" fontId="89" fillId="8" borderId="126" xfId="37" applyFont="1" applyFill="1" applyBorder="1" applyAlignment="1">
      <alignment horizontal="center" vertical="center" textRotation="255"/>
    </xf>
    <xf numFmtId="0" fontId="89" fillId="8" borderId="127" xfId="37" applyFont="1" applyFill="1" applyBorder="1" applyAlignment="1">
      <alignment horizontal="center" vertical="center" textRotation="255"/>
    </xf>
    <xf numFmtId="0" fontId="19" fillId="0" borderId="94" xfId="37" applyFont="1" applyBorder="1">
      <alignment vertical="center"/>
    </xf>
    <xf numFmtId="0" fontId="19" fillId="0" borderId="95" xfId="37" applyFont="1" applyBorder="1">
      <alignment vertical="center"/>
    </xf>
    <xf numFmtId="0" fontId="7" fillId="0" borderId="0" xfId="0" applyFont="1" applyAlignment="1">
      <alignment horizontal="left" vertical="top" wrapText="1"/>
    </xf>
    <xf numFmtId="0" fontId="7" fillId="0" borderId="0" xfId="0" applyFont="1" applyAlignment="1">
      <alignment horizontal="left" vertical="top"/>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30" fillId="5" borderId="1" xfId="0" applyNumberFormat="1" applyFont="1" applyFill="1" applyBorder="1" applyAlignment="1">
      <alignment horizontal="center" vertical="center" wrapText="1"/>
    </xf>
    <xf numFmtId="49" fontId="30" fillId="5" borderId="2" xfId="0" applyNumberFormat="1" applyFont="1" applyFill="1" applyBorder="1" applyAlignment="1">
      <alignment horizontal="center" vertical="center"/>
    </xf>
    <xf numFmtId="49" fontId="30" fillId="5" borderId="4" xfId="0" applyNumberFormat="1" applyFont="1" applyFill="1" applyBorder="1" applyAlignment="1">
      <alignment horizontal="center" vertical="center"/>
    </xf>
    <xf numFmtId="49" fontId="30" fillId="5" borderId="5" xfId="0" applyNumberFormat="1" applyFont="1" applyFill="1" applyBorder="1" applyAlignment="1">
      <alignment horizontal="center"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54" fillId="0" borderId="5" xfId="0" applyFont="1" applyBorder="1" applyAlignment="1">
      <alignment horizontal="left" vertical="center" indent="1"/>
    </xf>
    <xf numFmtId="0" fontId="2" fillId="0" borderId="6" xfId="0" applyFont="1" applyBorder="1" applyAlignment="1">
      <alignment horizontal="left" vertical="center" indent="1"/>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11" xfId="0" applyNumberFormat="1" applyFont="1" applyFill="1" applyBorder="1" applyAlignment="1">
      <alignment horizontal="center" vertical="center"/>
    </xf>
    <xf numFmtId="49" fontId="2" fillId="5" borderId="0" xfId="0" applyNumberFormat="1" applyFont="1" applyFill="1" applyAlignment="1">
      <alignment horizontal="center" vertical="center"/>
    </xf>
    <xf numFmtId="49" fontId="2" fillId="5" borderId="4"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0" fontId="2" fillId="0" borderId="1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49" fontId="2" fillId="5" borderId="3"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2" fillId="0" borderId="1" xfId="0" applyFont="1" applyBorder="1" applyAlignment="1">
      <alignment horizontal="right" vertical="center" indent="1"/>
    </xf>
    <xf numFmtId="0" fontId="2" fillId="0" borderId="2" xfId="0" applyFont="1" applyBorder="1" applyAlignment="1">
      <alignment horizontal="right" vertical="center" indent="1"/>
    </xf>
    <xf numFmtId="0" fontId="2" fillId="0" borderId="17"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9" xfId="0" applyFont="1" applyBorder="1" applyAlignment="1">
      <alignment horizontal="right" vertical="center" indent="1"/>
    </xf>
    <xf numFmtId="0" fontId="2" fillId="0" borderId="16" xfId="0" applyFont="1" applyBorder="1" applyAlignment="1" applyProtection="1">
      <alignment horizontal="left" vertical="center"/>
      <protection locked="0"/>
    </xf>
    <xf numFmtId="38" fontId="2" fillId="13" borderId="10" xfId="1" applyFont="1" applyFill="1" applyBorder="1" applyAlignment="1" applyProtection="1">
      <alignment vertical="center" shrinkToFit="1"/>
      <protection locked="0"/>
    </xf>
    <xf numFmtId="38" fontId="2" fillId="0" borderId="10" xfId="1" applyFont="1" applyFill="1" applyBorder="1" applyAlignment="1" applyProtection="1">
      <alignment horizontal="left" vertical="center" indent="1" shrinkToFit="1"/>
      <protection locked="0"/>
    </xf>
    <xf numFmtId="0" fontId="121" fillId="0" borderId="0" xfId="0" applyFont="1" applyAlignment="1">
      <alignment horizontal="left" vertical="top" wrapText="1"/>
    </xf>
    <xf numFmtId="38" fontId="2" fillId="15" borderId="10" xfId="1" applyFont="1" applyFill="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38" fontId="2" fillId="0" borderId="1" xfId="1" applyFont="1" applyBorder="1" applyAlignment="1" applyProtection="1">
      <alignment vertical="center" shrinkToFit="1"/>
      <protection locked="0"/>
    </xf>
    <xf numFmtId="38" fontId="2" fillId="0" borderId="3" xfId="1" applyFont="1" applyBorder="1" applyAlignment="1" applyProtection="1">
      <alignment vertical="center" shrinkToFit="1"/>
      <protection locked="0"/>
    </xf>
    <xf numFmtId="38" fontId="2" fillId="0" borderId="1"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13" borderId="13" xfId="1" applyFont="1" applyFill="1" applyBorder="1" applyAlignment="1" applyProtection="1">
      <alignment vertical="center" shrinkToFit="1"/>
      <protection locked="0"/>
    </xf>
    <xf numFmtId="0" fontId="2" fillId="0" borderId="10"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38" fontId="2" fillId="0" borderId="7" xfId="1" applyFont="1" applyBorder="1" applyAlignment="1" applyProtection="1">
      <alignment vertical="center" shrinkToFit="1"/>
      <protection locked="0"/>
    </xf>
    <xf numFmtId="38" fontId="2" fillId="0" borderId="9" xfId="1" applyFont="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0" fontId="2" fillId="0" borderId="9" xfId="0" applyFont="1" applyBorder="1" applyAlignment="1" applyProtection="1">
      <alignment horizontal="center" vertical="center" shrinkToFit="1"/>
      <protection locked="0"/>
    </xf>
    <xf numFmtId="38" fontId="2" fillId="0" borderId="13" xfId="1" applyFont="1" applyFill="1" applyBorder="1" applyAlignment="1" applyProtection="1">
      <alignment vertical="center" shrinkToFit="1"/>
      <protection locked="0"/>
    </xf>
    <xf numFmtId="0" fontId="45" fillId="4" borderId="0" xfId="0" applyFont="1" applyFill="1" applyAlignment="1">
      <alignment horizontal="center" vertical="center"/>
    </xf>
    <xf numFmtId="38" fontId="11" fillId="15" borderId="142" xfId="1" applyFont="1" applyFill="1" applyBorder="1" applyAlignment="1" applyProtection="1">
      <alignment vertical="center" shrinkToFit="1"/>
      <protection locked="0"/>
    </xf>
    <xf numFmtId="38" fontId="11" fillId="15" borderId="80" xfId="1" applyFont="1" applyFill="1" applyBorder="1" applyAlignment="1" applyProtection="1">
      <alignment vertical="center" shrinkToFit="1"/>
      <protection locked="0"/>
    </xf>
    <xf numFmtId="38" fontId="11" fillId="15" borderId="81" xfId="1" applyFont="1" applyFill="1" applyBorder="1" applyAlignment="1" applyProtection="1">
      <alignment vertical="center" shrinkToFit="1"/>
      <protection locked="0"/>
    </xf>
    <xf numFmtId="0" fontId="45" fillId="0" borderId="0" xfId="0" applyFont="1" applyAlignment="1">
      <alignment horizontal="center" vertical="center"/>
    </xf>
    <xf numFmtId="38" fontId="11" fillId="13" borderId="143" xfId="1" applyFont="1" applyFill="1" applyBorder="1" applyAlignment="1" applyProtection="1">
      <alignment vertical="center" shrinkToFit="1"/>
      <protection locked="0"/>
    </xf>
    <xf numFmtId="0" fontId="2" fillId="0" borderId="0" xfId="0" applyFont="1" applyAlignment="1">
      <alignment horizontal="left" vertical="center"/>
    </xf>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49" fontId="2" fillId="0" borderId="7"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0" fontId="11" fillId="0" borderId="143" xfId="0" applyFont="1" applyBorder="1" applyAlignment="1" applyProtection="1">
      <alignment horizontal="center" vertical="center" shrinkToFit="1"/>
      <protection locked="0"/>
    </xf>
    <xf numFmtId="38" fontId="11" fillId="0" borderId="143" xfId="1" applyFont="1" applyBorder="1" applyAlignment="1" applyProtection="1">
      <alignment vertical="center" shrinkToFit="1"/>
      <protection locked="0"/>
    </xf>
    <xf numFmtId="38" fontId="11" fillId="0" borderId="143" xfId="1" applyFont="1" applyBorder="1" applyAlignment="1" applyProtection="1">
      <alignment horizontal="right" vertical="center" shrinkToFit="1"/>
      <protection locked="0"/>
    </xf>
    <xf numFmtId="0" fontId="2" fillId="0" borderId="1"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38" fontId="2" fillId="0" borderId="7" xfId="1" applyFont="1" applyFill="1" applyBorder="1" applyAlignment="1" applyProtection="1">
      <alignment horizontal="left" vertical="center" indent="1" shrinkToFit="1"/>
      <protection locked="0"/>
    </xf>
    <xf numFmtId="38" fontId="2" fillId="0" borderId="8" xfId="1" applyFont="1" applyFill="1" applyBorder="1" applyAlignment="1" applyProtection="1">
      <alignment horizontal="left" vertical="center" indent="1" shrinkToFit="1"/>
      <protection locked="0"/>
    </xf>
    <xf numFmtId="38" fontId="2" fillId="0" borderId="9" xfId="1" applyFont="1" applyFill="1" applyBorder="1" applyAlignment="1" applyProtection="1">
      <alignment horizontal="left" vertical="center" indent="1" shrinkToFit="1"/>
      <protection locked="0"/>
    </xf>
    <xf numFmtId="38" fontId="2" fillId="13" borderId="7" xfId="1" applyFont="1" applyFill="1" applyBorder="1" applyAlignment="1" applyProtection="1">
      <alignment vertical="center" shrinkToFit="1"/>
      <protection locked="0"/>
    </xf>
    <xf numFmtId="38" fontId="2" fillId="13" borderId="8" xfId="1" applyFont="1" applyFill="1" applyBorder="1" applyAlignment="1" applyProtection="1">
      <alignment vertical="center" shrinkToFit="1"/>
      <protection locked="0"/>
    </xf>
    <xf numFmtId="38" fontId="2" fillId="13" borderId="9" xfId="1" applyFont="1" applyFill="1" applyBorder="1" applyAlignment="1" applyProtection="1">
      <alignment vertical="center" shrinkToFit="1"/>
      <protection locked="0"/>
    </xf>
    <xf numFmtId="0" fontId="29" fillId="15" borderId="10" xfId="0" applyFont="1" applyFill="1" applyBorder="1" applyAlignment="1" applyProtection="1">
      <alignment horizontal="center" vertical="center" wrapText="1"/>
      <protection locked="0"/>
    </xf>
    <xf numFmtId="0" fontId="5" fillId="13"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19" fillId="13" borderId="10" xfId="0" applyFont="1" applyFill="1" applyBorder="1" applyAlignment="1">
      <alignment horizontal="center" vertical="center"/>
    </xf>
    <xf numFmtId="0" fontId="11" fillId="15" borderId="10" xfId="0" applyFont="1" applyFill="1" applyBorder="1" applyAlignment="1">
      <alignment horizontal="center" vertical="top" wrapText="1"/>
    </xf>
    <xf numFmtId="0" fontId="2" fillId="13" borderId="7" xfId="0" applyFont="1" applyFill="1" applyBorder="1" applyAlignment="1">
      <alignment horizontal="center" vertical="center"/>
    </xf>
    <xf numFmtId="0" fontId="2" fillId="13" borderId="8" xfId="0" applyFont="1" applyFill="1" applyBorder="1" applyAlignment="1">
      <alignment horizontal="center" vertical="center"/>
    </xf>
    <xf numFmtId="0" fontId="2" fillId="13" borderId="9"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8" xfId="0" applyFont="1" applyFill="1" applyBorder="1" applyAlignment="1">
      <alignment horizontal="center" vertical="center"/>
    </xf>
    <xf numFmtId="0" fontId="2" fillId="15" borderId="9" xfId="0" applyFont="1" applyFill="1" applyBorder="1" applyAlignment="1">
      <alignment horizontal="center" vertical="center"/>
    </xf>
    <xf numFmtId="0" fontId="2" fillId="13" borderId="10" xfId="0" applyFont="1" applyFill="1" applyBorder="1" applyAlignment="1">
      <alignment horizontal="center" vertical="center"/>
    </xf>
    <xf numFmtId="0" fontId="5" fillId="15" borderId="10" xfId="0" applyFont="1" applyFill="1" applyBorder="1" applyAlignment="1">
      <alignment horizontal="center" vertical="center" wrapText="1"/>
    </xf>
    <xf numFmtId="0" fontId="32" fillId="15" borderId="10" xfId="0" applyFont="1" applyFill="1" applyBorder="1" applyAlignment="1">
      <alignment horizontal="center" vertical="center" wrapText="1"/>
    </xf>
    <xf numFmtId="0" fontId="32" fillId="13" borderId="7"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13" borderId="9" xfId="0" applyFont="1" applyFill="1" applyBorder="1" applyAlignment="1">
      <alignment horizontal="center" vertical="center" wrapText="1"/>
    </xf>
    <xf numFmtId="49" fontId="24" fillId="5" borderId="10" xfId="0" applyNumberFormat="1" applyFont="1" applyFill="1" applyBorder="1" applyAlignment="1">
      <alignment horizontal="center" vertical="center" wrapText="1"/>
    </xf>
    <xf numFmtId="49" fontId="24" fillId="5" borderId="10" xfId="0" applyNumberFormat="1" applyFont="1" applyFill="1" applyBorder="1" applyAlignment="1">
      <alignment horizontal="center" vertical="center"/>
    </xf>
    <xf numFmtId="0" fontId="53" fillId="0" borderId="1" xfId="0" applyFont="1" applyBorder="1">
      <alignment vertical="center"/>
    </xf>
    <xf numFmtId="0" fontId="53" fillId="0" borderId="2" xfId="0" applyFont="1" applyBorder="1">
      <alignment vertical="center"/>
    </xf>
    <xf numFmtId="0" fontId="53" fillId="0" borderId="3" xfId="0" applyFont="1" applyBorder="1">
      <alignment vertical="center"/>
    </xf>
    <xf numFmtId="0" fontId="53" fillId="0" borderId="4" xfId="0" applyFont="1" applyBorder="1">
      <alignment vertical="center"/>
    </xf>
    <xf numFmtId="0" fontId="53" fillId="0" borderId="5" xfId="0" applyFont="1" applyBorder="1">
      <alignment vertical="center"/>
    </xf>
    <xf numFmtId="0" fontId="53" fillId="0" borderId="6" xfId="0" applyFont="1" applyBorder="1">
      <alignment vertical="center"/>
    </xf>
    <xf numFmtId="49" fontId="2" fillId="5" borderId="10" xfId="0" applyNumberFormat="1" applyFont="1" applyFill="1" applyBorder="1" applyAlignment="1">
      <alignment horizontal="center" vertical="center"/>
    </xf>
    <xf numFmtId="0" fontId="30" fillId="5" borderId="10"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10" xfId="0" applyFont="1" applyBorder="1" applyAlignment="1" applyProtection="1">
      <alignment horizontal="left" vertical="center" indent="1" shrinkToFit="1"/>
      <protection locked="0"/>
    </xf>
    <xf numFmtId="38" fontId="2" fillId="0" borderId="7" xfId="1" applyFont="1" applyBorder="1" applyAlignment="1" applyProtection="1">
      <alignment horizontal="right" vertical="center" shrinkToFit="1"/>
      <protection locked="0"/>
    </xf>
    <xf numFmtId="38" fontId="2" fillId="0" borderId="9" xfId="1" applyFont="1" applyBorder="1" applyAlignment="1" applyProtection="1">
      <alignment horizontal="right" vertical="center" shrinkToFit="1"/>
      <protection locked="0"/>
    </xf>
    <xf numFmtId="0" fontId="5" fillId="5" borderId="10" xfId="0" applyFont="1" applyFill="1" applyBorder="1" applyAlignment="1">
      <alignment horizontal="center" vertical="center" wrapText="1"/>
    </xf>
    <xf numFmtId="38" fontId="2" fillId="13" borderId="7" xfId="1" applyFont="1" applyFill="1" applyBorder="1" applyAlignment="1" applyProtection="1">
      <alignment horizontal="right" vertical="center" shrinkToFit="1"/>
      <protection locked="0"/>
    </xf>
    <xf numFmtId="38" fontId="2" fillId="13" borderId="8" xfId="1" applyFont="1" applyFill="1" applyBorder="1" applyAlignment="1" applyProtection="1">
      <alignment horizontal="right" vertical="center" shrinkToFit="1"/>
      <protection locked="0"/>
    </xf>
    <xf numFmtId="38" fontId="2" fillId="13" borderId="9" xfId="1" applyFont="1" applyFill="1" applyBorder="1" applyAlignment="1" applyProtection="1">
      <alignment horizontal="right" vertical="center" shrinkToFit="1"/>
      <protection locked="0"/>
    </xf>
    <xf numFmtId="38" fontId="2" fillId="0" borderId="10" xfId="1" applyFont="1" applyBorder="1" applyAlignment="1" applyProtection="1">
      <alignment horizontal="right" vertical="center"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49" fontId="2" fillId="0" borderId="7" xfId="0" applyNumberFormat="1" applyFont="1" applyBorder="1" applyAlignment="1">
      <alignment horizontal="left" vertical="center" indent="1"/>
    </xf>
    <xf numFmtId="49" fontId="2" fillId="0" borderId="8" xfId="0" applyNumberFormat="1" applyFont="1" applyBorder="1" applyAlignment="1">
      <alignment horizontal="left" vertical="center" indent="1"/>
    </xf>
    <xf numFmtId="49" fontId="2" fillId="0" borderId="9" xfId="0" applyNumberFormat="1" applyFont="1" applyBorder="1" applyAlignment="1">
      <alignment horizontal="left" vertical="center" indent="1"/>
    </xf>
    <xf numFmtId="49" fontId="2" fillId="5" borderId="10" xfId="0" applyNumberFormat="1" applyFont="1" applyFill="1" applyBorder="1" applyAlignment="1">
      <alignment horizontal="center" vertical="center" wrapText="1"/>
    </xf>
    <xf numFmtId="0" fontId="2" fillId="5" borderId="10" xfId="0" applyFont="1" applyFill="1" applyBorder="1" applyAlignment="1">
      <alignment horizontal="center" vertical="center"/>
    </xf>
    <xf numFmtId="38" fontId="2" fillId="0" borderId="8" xfId="1" applyFont="1" applyFill="1" applyBorder="1" applyAlignment="1" applyProtection="1">
      <alignment vertical="center" shrinkToFit="1"/>
      <protection locked="0"/>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9" xfId="0" applyNumberFormat="1" applyFont="1" applyBorder="1" applyAlignment="1">
      <alignment horizontal="center" vertical="top"/>
    </xf>
    <xf numFmtId="38" fontId="2" fillId="0" borderId="8" xfId="1" applyFont="1" applyBorder="1" applyAlignment="1" applyProtection="1">
      <alignment vertical="center" shrinkToFit="1"/>
      <protection locked="0"/>
    </xf>
    <xf numFmtId="49" fontId="2" fillId="0" borderId="0" xfId="0" applyNumberFormat="1" applyFont="1" applyAlignment="1">
      <alignment horizontal="left" vertical="center"/>
    </xf>
    <xf numFmtId="0" fontId="120" fillId="0" borderId="0" xfId="0" applyFont="1" applyAlignment="1">
      <alignment horizontal="left" vertical="top"/>
    </xf>
    <xf numFmtId="0" fontId="106" fillId="0" borderId="0" xfId="0" applyFont="1" applyAlignment="1">
      <alignment horizontal="left" vertical="top" wrapText="1"/>
    </xf>
    <xf numFmtId="49" fontId="15" fillId="5" borderId="10" xfId="0" applyNumberFormat="1" applyFont="1" applyFill="1" applyBorder="1" applyAlignment="1">
      <alignment horizontal="center" vertical="center" wrapText="1"/>
    </xf>
    <xf numFmtId="49" fontId="15" fillId="5" borderId="10" xfId="0" applyNumberFormat="1"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5" xfId="0" applyFont="1" applyBorder="1" applyAlignment="1">
      <alignment horizontal="center" vertical="center"/>
    </xf>
    <xf numFmtId="0" fontId="53" fillId="0" borderId="6" xfId="0" applyFont="1" applyBorder="1" applyAlignment="1">
      <alignment horizontal="center" vertical="center"/>
    </xf>
    <xf numFmtId="38" fontId="11" fillId="0" borderId="143" xfId="0" applyNumberFormat="1" applyFont="1" applyBorder="1" applyAlignment="1" applyProtection="1">
      <alignment vertical="center" shrinkToFit="1"/>
      <protection locked="0"/>
    </xf>
    <xf numFmtId="0" fontId="11" fillId="0" borderId="143" xfId="0" applyFont="1" applyBorder="1" applyAlignment="1" applyProtection="1">
      <alignment vertical="center" shrinkToFit="1"/>
      <protection locked="0"/>
    </xf>
    <xf numFmtId="38" fontId="11" fillId="0" borderId="142" xfId="0" applyNumberFormat="1" applyFont="1" applyBorder="1" applyAlignment="1" applyProtection="1">
      <alignment vertical="center" shrinkToFit="1"/>
      <protection locked="0"/>
    </xf>
    <xf numFmtId="38" fontId="11" fillId="0" borderId="80" xfId="0" applyNumberFormat="1" applyFont="1" applyBorder="1" applyAlignment="1" applyProtection="1">
      <alignment vertical="center" shrinkToFit="1"/>
      <protection locked="0"/>
    </xf>
    <xf numFmtId="38" fontId="11" fillId="0" borderId="81" xfId="0" applyNumberFormat="1" applyFont="1" applyBorder="1" applyAlignment="1" applyProtection="1">
      <alignment vertical="center" shrinkToFit="1"/>
      <protection locked="0"/>
    </xf>
    <xf numFmtId="0" fontId="6" fillId="13" borderId="10" xfId="0" applyFont="1" applyFill="1" applyBorder="1" applyAlignment="1">
      <alignment horizontal="center" vertical="center"/>
    </xf>
    <xf numFmtId="0" fontId="6" fillId="15" borderId="10" xfId="0" applyFont="1" applyFill="1" applyBorder="1" applyAlignment="1">
      <alignment horizontal="center" vertical="center"/>
    </xf>
    <xf numFmtId="0" fontId="6" fillId="5" borderId="10" xfId="0" applyFont="1" applyFill="1" applyBorder="1" applyAlignment="1">
      <alignment horizontal="center" vertical="center"/>
    </xf>
    <xf numFmtId="0" fontId="109" fillId="13" borderId="10"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 fillId="0" borderId="7"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180" fontId="2" fillId="0" borderId="7" xfId="1" applyNumberFormat="1" applyFont="1" applyFill="1" applyBorder="1" applyAlignment="1" applyProtection="1">
      <alignment vertical="center" shrinkToFit="1"/>
      <protection locked="0"/>
    </xf>
    <xf numFmtId="180" fontId="2" fillId="0" borderId="9" xfId="1" applyNumberFormat="1" applyFont="1" applyFill="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80" fontId="2" fillId="0" borderId="1" xfId="1" applyNumberFormat="1" applyFont="1" applyFill="1" applyBorder="1" applyAlignment="1" applyProtection="1">
      <alignment vertical="center" shrinkToFit="1"/>
      <protection locked="0"/>
    </xf>
    <xf numFmtId="180" fontId="2" fillId="0" borderId="3" xfId="1" applyNumberFormat="1" applyFont="1" applyFill="1" applyBorder="1" applyAlignment="1" applyProtection="1">
      <alignment vertical="center" shrinkToFit="1"/>
      <protection locked="0"/>
    </xf>
    <xf numFmtId="38" fontId="2" fillId="0" borderId="7" xfId="0" applyNumberFormat="1" applyFont="1" applyBorder="1" applyAlignment="1" applyProtection="1">
      <alignment vertical="center" shrinkToFit="1"/>
      <protection locked="0"/>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49" fontId="2" fillId="5" borderId="0" xfId="0" applyNumberFormat="1" applyFont="1" applyFill="1" applyAlignment="1">
      <alignment horizontal="center" vertical="center" wrapText="1"/>
    </xf>
    <xf numFmtId="49" fontId="2" fillId="5" borderId="12"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1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53" fillId="0" borderId="10" xfId="0" applyFont="1" applyBorder="1" applyAlignment="1">
      <alignment horizontal="left" vertical="center"/>
    </xf>
    <xf numFmtId="0" fontId="109" fillId="15" borderId="10" xfId="0" applyFont="1" applyFill="1" applyBorder="1" applyAlignment="1">
      <alignment horizontal="center" vertical="center" wrapText="1"/>
    </xf>
    <xf numFmtId="38" fontId="2" fillId="21" borderId="10" xfId="1" applyFont="1" applyFill="1" applyBorder="1" applyAlignment="1" applyProtection="1">
      <alignment vertical="center" shrinkToFit="1"/>
      <protection locked="0"/>
    </xf>
    <xf numFmtId="0" fontId="2" fillId="0" borderId="1" xfId="0" applyFont="1" applyBorder="1" applyAlignment="1" applyProtection="1">
      <alignment horizontal="left" vertical="center" indent="1" shrinkToFit="1"/>
      <protection locked="0"/>
    </xf>
    <xf numFmtId="0" fontId="2" fillId="0" borderId="2"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49" fontId="2" fillId="5" borderId="51" xfId="0" applyNumberFormat="1" applyFont="1" applyFill="1" applyBorder="1" applyAlignment="1">
      <alignment horizontal="right" vertical="center" indent="1"/>
    </xf>
    <xf numFmtId="49" fontId="2" fillId="5" borderId="52" xfId="0" applyNumberFormat="1" applyFont="1" applyFill="1" applyBorder="1" applyAlignment="1">
      <alignment horizontal="right" vertical="center" indent="1"/>
    </xf>
    <xf numFmtId="49" fontId="2" fillId="5" borderId="53" xfId="0" applyNumberFormat="1" applyFont="1" applyFill="1" applyBorder="1" applyAlignment="1">
      <alignment horizontal="right" vertical="center" indent="1"/>
    </xf>
    <xf numFmtId="177" fontId="2" fillId="0" borderId="54" xfId="0" applyNumberFormat="1" applyFont="1" applyBorder="1" applyAlignment="1">
      <alignment horizontal="center" vertical="center"/>
    </xf>
    <xf numFmtId="177" fontId="2" fillId="0" borderId="55" xfId="0" applyNumberFormat="1" applyFont="1" applyBorder="1" applyAlignment="1">
      <alignment horizontal="center" vertical="center"/>
    </xf>
    <xf numFmtId="177" fontId="2" fillId="0" borderId="56" xfId="0" applyNumberFormat="1" applyFont="1" applyBorder="1" applyAlignment="1">
      <alignment horizontal="center" vertical="center"/>
    </xf>
    <xf numFmtId="42" fontId="2" fillId="0" borderId="54" xfId="0" applyNumberFormat="1" applyFont="1" applyBorder="1" applyAlignment="1">
      <alignment horizontal="center" vertical="center"/>
    </xf>
    <xf numFmtId="42" fontId="2" fillId="0" borderId="55" xfId="0" applyNumberFormat="1" applyFont="1" applyBorder="1" applyAlignment="1">
      <alignment horizontal="center" vertical="center"/>
    </xf>
    <xf numFmtId="42" fontId="2" fillId="0" borderId="56" xfId="0" applyNumberFormat="1" applyFont="1" applyBorder="1" applyAlignment="1">
      <alignment horizontal="center" vertical="center"/>
    </xf>
    <xf numFmtId="42" fontId="5" fillId="0" borderId="34" xfId="0" applyNumberFormat="1" applyFont="1" applyBorder="1" applyAlignment="1">
      <alignment horizontal="center" vertical="center"/>
    </xf>
    <xf numFmtId="42" fontId="5" fillId="0" borderId="33" xfId="0" applyNumberFormat="1" applyFont="1" applyBorder="1" applyAlignment="1">
      <alignment horizontal="center" vertical="center"/>
    </xf>
    <xf numFmtId="42" fontId="2" fillId="0" borderId="48" xfId="0" applyNumberFormat="1" applyFont="1" applyBorder="1" applyAlignment="1">
      <alignment horizontal="center" vertical="center"/>
    </xf>
    <xf numFmtId="42" fontId="2" fillId="0" borderId="5" xfId="0" applyNumberFormat="1" applyFont="1" applyBorder="1" applyAlignment="1">
      <alignment horizontal="center" vertical="center"/>
    </xf>
    <xf numFmtId="42" fontId="2" fillId="0" borderId="50" xfId="0" applyNumberFormat="1" applyFont="1" applyBorder="1" applyAlignment="1">
      <alignment horizontal="center" vertical="center"/>
    </xf>
    <xf numFmtId="42" fontId="5" fillId="0" borderId="42" xfId="0" applyNumberFormat="1" applyFont="1" applyBorder="1" applyAlignment="1">
      <alignment horizontal="center" vertical="center"/>
    </xf>
    <xf numFmtId="42" fontId="5" fillId="0" borderId="41" xfId="0" applyNumberFormat="1" applyFont="1" applyBorder="1" applyAlignment="1">
      <alignment horizontal="center" vertical="center"/>
    </xf>
    <xf numFmtId="177" fontId="5" fillId="0" borderId="18" xfId="0" applyNumberFormat="1" applyFont="1" applyBorder="1" applyAlignment="1" applyProtection="1">
      <alignment horizontal="center" vertical="center"/>
      <protection locked="0"/>
    </xf>
    <xf numFmtId="177" fontId="5" fillId="0" borderId="19" xfId="0" applyNumberFormat="1" applyFont="1" applyBorder="1" applyAlignment="1" applyProtection="1">
      <alignment horizontal="center" vertical="center"/>
      <protection locked="0"/>
    </xf>
    <xf numFmtId="177" fontId="5" fillId="0" borderId="47" xfId="0" applyNumberFormat="1" applyFont="1" applyBorder="1" applyAlignment="1" applyProtection="1">
      <alignment horizontal="center" vertical="center"/>
      <protection locked="0"/>
    </xf>
    <xf numFmtId="177" fontId="2" fillId="0" borderId="48"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5" fillId="0" borderId="5" xfId="0" applyNumberFormat="1" applyFont="1" applyBorder="1" applyAlignment="1" applyProtection="1">
      <alignment horizontal="center" vertical="center"/>
      <protection locked="0"/>
    </xf>
    <xf numFmtId="177" fontId="5" fillId="0" borderId="40" xfId="0" applyNumberFormat="1" applyFont="1" applyBorder="1" applyAlignment="1" applyProtection="1">
      <alignment horizontal="center" vertical="center"/>
      <protection locked="0"/>
    </xf>
    <xf numFmtId="177" fontId="5" fillId="0" borderId="39" xfId="0" applyNumberFormat="1" applyFont="1" applyBorder="1" applyAlignment="1" applyProtection="1">
      <alignment horizontal="center" vertical="center"/>
      <protection locked="0"/>
    </xf>
    <xf numFmtId="177" fontId="5" fillId="0" borderId="43" xfId="0" applyNumberFormat="1" applyFont="1" applyBorder="1" applyAlignment="1" applyProtection="1">
      <alignment horizontal="center" vertical="center"/>
      <protection locked="0"/>
    </xf>
    <xf numFmtId="177" fontId="5" fillId="0" borderId="44" xfId="0" applyNumberFormat="1" applyFont="1" applyBorder="1" applyAlignment="1" applyProtection="1">
      <alignment horizontal="center" vertical="center"/>
      <protection locked="0"/>
    </xf>
    <xf numFmtId="42" fontId="2" fillId="0" borderId="70" xfId="0" applyNumberFormat="1" applyFont="1" applyBorder="1" applyAlignment="1">
      <alignment horizontal="center" vertical="center"/>
    </xf>
    <xf numFmtId="42" fontId="2" fillId="0" borderId="67" xfId="0" applyNumberFormat="1" applyFont="1" applyBorder="1" applyAlignment="1">
      <alignment horizontal="center" vertical="center"/>
    </xf>
    <xf numFmtId="42" fontId="2" fillId="0" borderId="71" xfId="0" applyNumberFormat="1" applyFont="1" applyBorder="1" applyAlignment="1">
      <alignment horizontal="center" vertical="center"/>
    </xf>
    <xf numFmtId="49" fontId="2" fillId="0" borderId="144" xfId="0" applyNumberFormat="1" applyFont="1" applyBorder="1" applyAlignment="1" applyProtection="1">
      <alignment horizontal="center" vertical="center"/>
      <protection locked="0"/>
    </xf>
    <xf numFmtId="49" fontId="2" fillId="0" borderId="79" xfId="0" applyNumberFormat="1" applyFont="1" applyBorder="1" applyAlignment="1" applyProtection="1">
      <alignment horizontal="center" vertical="center"/>
      <protection locked="0"/>
    </xf>
    <xf numFmtId="49" fontId="2" fillId="0" borderId="145" xfId="0" applyNumberFormat="1" applyFont="1" applyBorder="1" applyAlignment="1" applyProtection="1">
      <alignment horizontal="center" vertical="center"/>
      <protection locked="0"/>
    </xf>
    <xf numFmtId="49" fontId="2" fillId="0" borderId="66" xfId="0" applyNumberFormat="1" applyFont="1" applyBorder="1" applyAlignment="1" applyProtection="1">
      <alignment horizontal="center" vertical="center"/>
      <protection locked="0"/>
    </xf>
    <xf numFmtId="49" fontId="2" fillId="0" borderId="67" xfId="0" applyNumberFormat="1" applyFont="1" applyBorder="1" applyAlignment="1" applyProtection="1">
      <alignment horizontal="center" vertical="center"/>
      <protection locked="0"/>
    </xf>
    <xf numFmtId="49" fontId="2" fillId="0" borderId="68"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38" fontId="2" fillId="0" borderId="21" xfId="1" applyFont="1" applyFill="1" applyBorder="1" applyAlignment="1" applyProtection="1">
      <alignment horizontal="center" vertical="center"/>
    </xf>
    <xf numFmtId="38" fontId="2" fillId="0" borderId="46" xfId="1" applyFont="1" applyFill="1" applyBorder="1" applyAlignment="1" applyProtection="1">
      <alignment horizontal="center" vertical="center"/>
    </xf>
    <xf numFmtId="38" fontId="2" fillId="0" borderId="69" xfId="1" applyFont="1" applyFill="1" applyBorder="1" applyAlignment="1" applyProtection="1">
      <alignment horizontal="center" vertical="center"/>
    </xf>
    <xf numFmtId="38" fontId="2" fillId="0" borderId="68" xfId="1" applyFont="1" applyFill="1" applyBorder="1" applyAlignment="1" applyProtection="1">
      <alignment horizontal="center" vertical="center"/>
    </xf>
    <xf numFmtId="0" fontId="2" fillId="0" borderId="67"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42" fontId="2" fillId="0" borderId="57" xfId="0" applyNumberFormat="1" applyFont="1" applyBorder="1" applyAlignment="1">
      <alignment horizontal="center" vertical="center"/>
    </xf>
    <xf numFmtId="42" fontId="2" fillId="0" borderId="0" xfId="0" applyNumberFormat="1" applyFont="1" applyAlignment="1">
      <alignment horizontal="center" vertical="center"/>
    </xf>
    <xf numFmtId="42" fontId="2" fillId="0" borderId="58"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0" borderId="73" xfId="0" applyNumberFormat="1" applyFont="1" applyBorder="1" applyAlignment="1">
      <alignment horizontal="center" vertical="center"/>
    </xf>
    <xf numFmtId="0" fontId="62" fillId="0" borderId="0" xfId="0" applyFont="1" applyAlignment="1">
      <alignment horizontal="left" vertical="center" wrapText="1"/>
    </xf>
    <xf numFmtId="0" fontId="62" fillId="0" borderId="0" xfId="0" applyFont="1" applyAlignment="1">
      <alignment horizontal="left" vertical="top" wrapText="1"/>
    </xf>
    <xf numFmtId="0" fontId="63" fillId="0" borderId="0" xfId="0" applyFont="1" applyAlignment="1">
      <alignment horizontal="left" vertical="top"/>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49" fontId="54" fillId="0" borderId="10" xfId="0" applyNumberFormat="1" applyFont="1" applyBorder="1" applyAlignment="1">
      <alignment horizontal="center" vertical="center"/>
    </xf>
    <xf numFmtId="49" fontId="2" fillId="5" borderId="65" xfId="0" applyNumberFormat="1" applyFont="1" applyFill="1" applyBorder="1" applyAlignment="1">
      <alignment horizontal="center" vertical="center"/>
    </xf>
    <xf numFmtId="49" fontId="2" fillId="5" borderId="63" xfId="0" applyNumberFormat="1" applyFont="1" applyFill="1" applyBorder="1" applyAlignment="1">
      <alignment horizontal="center" vertical="center"/>
    </xf>
    <xf numFmtId="49" fontId="2" fillId="5" borderId="64" xfId="0" applyNumberFormat="1" applyFont="1" applyFill="1" applyBorder="1" applyAlignment="1">
      <alignment horizontal="center" vertical="center"/>
    </xf>
    <xf numFmtId="49" fontId="2" fillId="5" borderId="62" xfId="0" applyNumberFormat="1" applyFont="1" applyFill="1" applyBorder="1" applyAlignment="1">
      <alignment horizontal="center" vertical="center" wrapText="1"/>
    </xf>
    <xf numFmtId="49" fontId="2" fillId="5" borderId="63" xfId="0" applyNumberFormat="1" applyFont="1" applyFill="1" applyBorder="1" applyAlignment="1">
      <alignment horizontal="center" vertical="center" wrapText="1"/>
    </xf>
    <xf numFmtId="49" fontId="2" fillId="5" borderId="59" xfId="0" applyNumberFormat="1" applyFont="1" applyFill="1" applyBorder="1" applyAlignment="1">
      <alignment horizontal="center" vertical="center" wrapText="1"/>
    </xf>
    <xf numFmtId="49" fontId="2" fillId="5" borderId="60" xfId="0" applyNumberFormat="1" applyFont="1" applyFill="1" applyBorder="1" applyAlignment="1">
      <alignment horizontal="center" vertical="center" wrapText="1"/>
    </xf>
    <xf numFmtId="49" fontId="2" fillId="5" borderId="61" xfId="0" applyNumberFormat="1" applyFont="1" applyFill="1" applyBorder="1" applyAlignment="1">
      <alignment horizontal="center" vertical="center" wrapText="1"/>
    </xf>
    <xf numFmtId="49" fontId="2" fillId="5" borderId="62"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8" fillId="0" borderId="13" xfId="0" applyFont="1" applyBorder="1" applyAlignment="1">
      <alignment horizontal="center" vertical="center"/>
    </xf>
    <xf numFmtId="5" fontId="8" fillId="0" borderId="2" xfId="0" applyNumberFormat="1" applyFont="1" applyBorder="1" applyAlignment="1">
      <alignment horizontal="center" vertical="center"/>
    </xf>
    <xf numFmtId="49" fontId="2" fillId="5" borderId="27" xfId="0" applyNumberFormat="1" applyFont="1" applyFill="1" applyBorder="1" applyAlignment="1">
      <alignment horizontal="center" vertical="center"/>
    </xf>
    <xf numFmtId="49" fontId="2" fillId="5" borderId="28" xfId="0" applyNumberFormat="1" applyFont="1" applyFill="1" applyBorder="1" applyAlignment="1">
      <alignment horizontal="center" vertical="center"/>
    </xf>
    <xf numFmtId="49" fontId="2" fillId="5" borderId="30" xfId="0" applyNumberFormat="1" applyFont="1" applyFill="1" applyBorder="1" applyAlignment="1">
      <alignment horizontal="center" vertical="center"/>
    </xf>
    <xf numFmtId="180" fontId="8" fillId="0" borderId="27" xfId="0" applyNumberFormat="1" applyFont="1" applyBorder="1" applyAlignment="1">
      <alignment horizontal="center" vertical="center"/>
    </xf>
    <xf numFmtId="180" fontId="8" fillId="0" borderId="28" xfId="0" applyNumberFormat="1" applyFont="1" applyBorder="1" applyAlignment="1">
      <alignment horizontal="center" vertical="center"/>
    </xf>
    <xf numFmtId="180" fontId="8" fillId="0" borderId="39" xfId="0" applyNumberFormat="1" applyFont="1" applyBorder="1" applyAlignment="1">
      <alignment horizontal="center" vertical="center"/>
    </xf>
    <xf numFmtId="180" fontId="8" fillId="0" borderId="40" xfId="0" applyNumberFormat="1" applyFont="1" applyBorder="1" applyAlignment="1">
      <alignment horizontal="center" vertical="center"/>
    </xf>
    <xf numFmtId="180" fontId="8" fillId="0" borderId="18" xfId="0" applyNumberFormat="1" applyFont="1" applyBorder="1" applyAlignment="1">
      <alignment horizontal="center" vertical="center"/>
    </xf>
    <xf numFmtId="180" fontId="8" fillId="0" borderId="5"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37" xfId="0" applyNumberFormat="1" applyFont="1" applyBorder="1" applyAlignment="1">
      <alignment horizontal="center" vertical="center"/>
    </xf>
    <xf numFmtId="5" fontId="8" fillId="0" borderId="29" xfId="0" applyNumberFormat="1" applyFont="1" applyBorder="1" applyAlignment="1">
      <alignment horizontal="center" vertical="center"/>
    </xf>
    <xf numFmtId="5" fontId="8" fillId="0" borderId="28" xfId="0" applyNumberFormat="1" applyFont="1" applyBorder="1" applyAlignment="1">
      <alignment horizontal="center" vertical="center"/>
    </xf>
    <xf numFmtId="5" fontId="8"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5" xfId="0" applyNumberFormat="1" applyFont="1" applyBorder="1" applyAlignment="1">
      <alignment horizontal="center" vertical="center"/>
    </xf>
    <xf numFmtId="180" fontId="8" fillId="0" borderId="7" xfId="0" applyNumberFormat="1" applyFont="1" applyBorder="1" applyAlignment="1">
      <alignment horizontal="center" vertical="center"/>
    </xf>
    <xf numFmtId="180" fontId="8" fillId="0" borderId="8" xfId="0" applyNumberFormat="1" applyFont="1" applyBorder="1" applyAlignment="1">
      <alignment horizontal="center" vertical="center"/>
    </xf>
    <xf numFmtId="180" fontId="8" fillId="0" borderId="26" xfId="0" applyNumberFormat="1" applyFont="1" applyBorder="1" applyAlignment="1">
      <alignment horizontal="center" vertical="center"/>
    </xf>
    <xf numFmtId="180" fontId="8" fillId="0" borderId="25" xfId="0" applyNumberFormat="1" applyFont="1" applyBorder="1" applyAlignment="1">
      <alignment horizontal="center" vertical="center"/>
    </xf>
    <xf numFmtId="180" fontId="8" fillId="0" borderId="34" xfId="0" applyNumberFormat="1" applyFont="1" applyBorder="1" applyAlignment="1">
      <alignment horizontal="center" vertical="center"/>
    </xf>
    <xf numFmtId="180" fontId="8" fillId="0" borderId="32" xfId="0" applyNumberFormat="1" applyFont="1" applyBorder="1" applyAlignment="1">
      <alignment horizontal="center" vertical="center"/>
    </xf>
    <xf numFmtId="180" fontId="8" fillId="0" borderId="33" xfId="0" applyNumberFormat="1" applyFont="1" applyBorder="1" applyAlignment="1">
      <alignment horizontal="center" vertical="center"/>
    </xf>
    <xf numFmtId="180" fontId="8" fillId="0" borderId="9" xfId="0" applyNumberFormat="1" applyFont="1" applyBorder="1" applyAlignment="1">
      <alignment horizontal="center" vertical="center"/>
    </xf>
    <xf numFmtId="5" fontId="8" fillId="0" borderId="24" xfId="0" applyNumberFormat="1" applyFont="1" applyBorder="1" applyAlignment="1">
      <alignment horizontal="center" vertical="center"/>
    </xf>
    <xf numFmtId="5" fontId="8" fillId="0" borderId="8" xfId="0" applyNumberFormat="1" applyFont="1" applyBorder="1" applyAlignment="1">
      <alignment horizontal="center" vertical="center"/>
    </xf>
    <xf numFmtId="5" fontId="8" fillId="0" borderId="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2" fillId="5" borderId="27" xfId="0" applyNumberFormat="1" applyFont="1" applyFill="1" applyBorder="1" applyAlignment="1">
      <alignment horizontal="right" vertical="center"/>
    </xf>
    <xf numFmtId="49" fontId="2" fillId="5" borderId="28" xfId="0" applyNumberFormat="1" applyFont="1" applyFill="1" applyBorder="1" applyAlignment="1">
      <alignment horizontal="right" vertical="center"/>
    </xf>
    <xf numFmtId="49" fontId="2" fillId="5" borderId="37" xfId="0" applyNumberFormat="1" applyFont="1" applyFill="1" applyBorder="1" applyAlignment="1">
      <alignment horizontal="right" vertical="center"/>
    </xf>
    <xf numFmtId="6" fontId="2" fillId="0" borderId="29" xfId="1" applyNumberFormat="1" applyFont="1" applyFill="1" applyBorder="1" applyAlignment="1" applyProtection="1">
      <alignment horizontal="center" vertical="center"/>
    </xf>
    <xf numFmtId="6" fontId="2" fillId="0" borderId="28" xfId="1" applyNumberFormat="1" applyFont="1" applyFill="1" applyBorder="1" applyAlignment="1" applyProtection="1">
      <alignment horizontal="center" vertical="center"/>
    </xf>
    <xf numFmtId="6" fontId="2" fillId="0" borderId="30" xfId="1" applyNumberFormat="1" applyFont="1" applyFill="1" applyBorder="1" applyAlignment="1" applyProtection="1">
      <alignment horizontal="center" vertical="center"/>
    </xf>
    <xf numFmtId="6" fontId="2" fillId="0" borderId="27" xfId="1" applyNumberFormat="1" applyFont="1" applyFill="1" applyBorder="1" applyAlignment="1" applyProtection="1">
      <alignment horizontal="center" vertical="center"/>
    </xf>
    <xf numFmtId="49"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9" xfId="0" applyNumberFormat="1" applyFont="1" applyFill="1" applyBorder="1" applyAlignment="1">
      <alignment horizontal="center" vertical="center"/>
    </xf>
    <xf numFmtId="49" fontId="2" fillId="5" borderId="26" xfId="0" applyNumberFormat="1" applyFont="1" applyFill="1" applyBorder="1" applyAlignment="1">
      <alignment horizontal="center" vertical="center"/>
    </xf>
    <xf numFmtId="49" fontId="2" fillId="5" borderId="25" xfId="0" applyNumberFormat="1" applyFont="1" applyFill="1" applyBorder="1" applyAlignment="1">
      <alignment horizontal="center" vertical="center"/>
    </xf>
    <xf numFmtId="49" fontId="2" fillId="5" borderId="36" xfId="0" applyNumberFormat="1" applyFont="1" applyFill="1" applyBorder="1" applyAlignment="1">
      <alignment horizontal="center" vertical="center"/>
    </xf>
    <xf numFmtId="38" fontId="2" fillId="0" borderId="25" xfId="1" applyFont="1" applyFill="1" applyBorder="1" applyAlignment="1" applyProtection="1">
      <alignment horizontal="center" vertical="center" wrapText="1"/>
      <protection locked="0"/>
    </xf>
    <xf numFmtId="38" fontId="2" fillId="0" borderId="26" xfId="1" applyFont="1" applyFill="1" applyBorder="1" applyAlignment="1" applyProtection="1">
      <alignment horizontal="center" vertical="center" wrapText="1"/>
      <protection locked="0"/>
    </xf>
    <xf numFmtId="6" fontId="2" fillId="0" borderId="24" xfId="1" applyNumberFormat="1" applyFont="1" applyFill="1" applyBorder="1" applyAlignment="1" applyProtection="1">
      <alignment horizontal="center" vertical="center"/>
    </xf>
    <xf numFmtId="6" fontId="2" fillId="0" borderId="8" xfId="1" applyNumberFormat="1" applyFont="1" applyFill="1" applyBorder="1" applyAlignment="1" applyProtection="1">
      <alignment horizontal="center" vertical="center"/>
    </xf>
    <xf numFmtId="6" fontId="2" fillId="0" borderId="9" xfId="1" applyNumberFormat="1" applyFont="1" applyFill="1" applyBorder="1" applyAlignment="1" applyProtection="1">
      <alignment horizontal="center" vertical="center"/>
    </xf>
    <xf numFmtId="0" fontId="2" fillId="0" borderId="7" xfId="1" applyNumberFormat="1" applyFont="1" applyFill="1" applyBorder="1" applyAlignment="1" applyProtection="1">
      <alignment horizontal="center" vertical="center"/>
      <protection locked="0"/>
    </xf>
    <xf numFmtId="0" fontId="2" fillId="0" borderId="8" xfId="1" applyNumberFormat="1" applyFont="1" applyFill="1" applyBorder="1" applyAlignment="1" applyProtection="1">
      <alignment horizontal="center" vertical="center"/>
      <protection locked="0"/>
    </xf>
    <xf numFmtId="0" fontId="2" fillId="0" borderId="9" xfId="1" applyNumberFormat="1" applyFont="1" applyFill="1" applyBorder="1" applyAlignment="1" applyProtection="1">
      <alignment horizontal="center" vertical="center"/>
      <protection locked="0"/>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2" fillId="0" borderId="31" xfId="0" applyNumberFormat="1" applyFont="1" applyBorder="1" applyAlignment="1" applyProtection="1">
      <alignment horizontal="center" vertical="center" wrapText="1"/>
      <protection locked="0"/>
    </xf>
    <xf numFmtId="49" fontId="2" fillId="0" borderId="32"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0" fontId="74" fillId="0" borderId="0" xfId="0" applyFont="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49" fontId="23" fillId="0" borderId="1"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23" fillId="0" borderId="3" xfId="0" applyNumberFormat="1" applyFont="1" applyBorder="1" applyAlignment="1">
      <alignment horizontal="center" vertical="center"/>
    </xf>
    <xf numFmtId="49" fontId="23" fillId="0" borderId="4"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54" fillId="0" borderId="5" xfId="0" applyNumberFormat="1" applyFont="1" applyBorder="1" applyAlignment="1">
      <alignment horizontal="center" vertical="center"/>
    </xf>
    <xf numFmtId="49" fontId="23" fillId="0" borderId="6" xfId="0" applyNumberFormat="1" applyFont="1" applyBorder="1" applyAlignment="1">
      <alignment horizontal="center" vertical="center"/>
    </xf>
    <xf numFmtId="49" fontId="2" fillId="5" borderId="7"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xf>
    <xf numFmtId="38" fontId="2" fillId="6" borderId="27" xfId="1" applyFont="1" applyFill="1" applyBorder="1" applyAlignment="1" applyProtection="1">
      <alignment horizontal="center" vertical="center"/>
    </xf>
    <xf numFmtId="38" fontId="2" fillId="6" borderId="28" xfId="1" applyFont="1" applyFill="1" applyBorder="1" applyAlignment="1" applyProtection="1">
      <alignment horizontal="center" vertical="center"/>
    </xf>
    <xf numFmtId="38" fontId="2" fillId="6" borderId="30" xfId="1" applyFont="1" applyFill="1" applyBorder="1" applyAlignment="1" applyProtection="1">
      <alignment horizontal="center" vertical="center"/>
    </xf>
    <xf numFmtId="38" fontId="2" fillId="0" borderId="28" xfId="1" applyFont="1" applyFill="1" applyBorder="1" applyAlignment="1" applyProtection="1">
      <alignment horizontal="center" vertical="center"/>
    </xf>
    <xf numFmtId="38" fontId="2" fillId="0" borderId="39" xfId="1" applyFont="1" applyFill="1" applyBorder="1" applyAlignment="1" applyProtection="1">
      <alignment horizontal="center" vertical="center"/>
    </xf>
    <xf numFmtId="38" fontId="2" fillId="0" borderId="40" xfId="1" applyFont="1" applyFill="1" applyBorder="1" applyAlignment="1" applyProtection="1">
      <alignment horizontal="center" vertical="center"/>
    </xf>
    <xf numFmtId="38" fontId="2" fillId="0" borderId="30" xfId="1" applyFont="1" applyFill="1" applyBorder="1" applyAlignment="1" applyProtection="1">
      <alignment horizontal="center" vertical="center"/>
    </xf>
    <xf numFmtId="0" fontId="19" fillId="0" borderId="7" xfId="0" applyFont="1" applyBorder="1" applyAlignment="1">
      <alignment horizontal="center" vertical="center" readingOrder="1"/>
    </xf>
    <xf numFmtId="0" fontId="19" fillId="0" borderId="8" xfId="0" applyFont="1" applyBorder="1" applyAlignment="1">
      <alignment horizontal="center" vertical="center" readingOrder="1"/>
    </xf>
    <xf numFmtId="0" fontId="19" fillId="0" borderId="9" xfId="0" applyFont="1" applyBorder="1" applyAlignment="1">
      <alignment horizontal="center" vertical="center" readingOrder="1"/>
    </xf>
    <xf numFmtId="38" fontId="2" fillId="0" borderId="8" xfId="1" applyFont="1" applyFill="1" applyBorder="1" applyAlignment="1">
      <alignment horizontal="center" vertical="center"/>
    </xf>
    <xf numFmtId="38" fontId="2" fillId="0" borderId="26"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9" xfId="1" applyFont="1" applyFill="1" applyBorder="1" applyAlignment="1">
      <alignment horizontal="center" vertical="center"/>
    </xf>
    <xf numFmtId="42" fontId="2" fillId="0" borderId="7" xfId="0" applyNumberFormat="1" applyFont="1" applyBorder="1" applyAlignment="1">
      <alignment horizontal="center" vertical="center"/>
    </xf>
    <xf numFmtId="42" fontId="2" fillId="0" borderId="8" xfId="0" applyNumberFormat="1" applyFont="1" applyBorder="1" applyAlignment="1">
      <alignment horizontal="center" vertical="center"/>
    </xf>
    <xf numFmtId="42" fontId="2" fillId="0" borderId="9"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xf>
    <xf numFmtId="49" fontId="2" fillId="6" borderId="27" xfId="0" applyNumberFormat="1" applyFont="1" applyFill="1" applyBorder="1" applyAlignment="1">
      <alignment horizontal="right" vertical="center" indent="1"/>
    </xf>
    <xf numFmtId="49" fontId="2" fillId="6" borderId="28" xfId="0" applyNumberFormat="1" applyFont="1" applyFill="1" applyBorder="1" applyAlignment="1">
      <alignment horizontal="right" vertical="center" indent="1"/>
    </xf>
    <xf numFmtId="49" fontId="2" fillId="6" borderId="30" xfId="0" applyNumberFormat="1" applyFont="1" applyFill="1" applyBorder="1" applyAlignment="1">
      <alignment horizontal="right" vertical="center" indent="1"/>
    </xf>
    <xf numFmtId="42" fontId="11" fillId="0" borderId="38" xfId="1" applyNumberFormat="1" applyFont="1" applyFill="1" applyBorder="1" applyAlignment="1" applyProtection="1">
      <alignment horizontal="center" vertical="center" wrapText="1"/>
    </xf>
    <xf numFmtId="49" fontId="2" fillId="5" borderId="23" xfId="0" applyNumberFormat="1" applyFont="1" applyFill="1" applyBorder="1" applyAlignment="1">
      <alignment horizontal="center" vertical="center"/>
    </xf>
    <xf numFmtId="38" fontId="5" fillId="0" borderId="22" xfId="1" applyFont="1" applyFill="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49" fontId="7" fillId="5" borderId="26" xfId="0" applyNumberFormat="1" applyFont="1" applyFill="1" applyBorder="1" applyAlignment="1">
      <alignment horizontal="center" vertical="center"/>
    </xf>
    <xf numFmtId="49" fontId="7" fillId="5" borderId="22" xfId="0" applyNumberFormat="1" applyFont="1" applyFill="1" applyBorder="1" applyAlignment="1">
      <alignment horizontal="center" vertical="center"/>
    </xf>
    <xf numFmtId="49" fontId="7" fillId="5" borderId="7" xfId="0" applyNumberFormat="1" applyFont="1" applyFill="1" applyBorder="1" applyAlignment="1">
      <alignment horizontal="center" vertical="center"/>
    </xf>
    <xf numFmtId="49" fontId="7" fillId="5" borderId="8" xfId="0" applyNumberFormat="1" applyFont="1" applyFill="1" applyBorder="1" applyAlignment="1">
      <alignment horizontal="center" vertical="center"/>
    </xf>
    <xf numFmtId="49" fontId="7" fillId="5" borderId="9" xfId="0" applyNumberFormat="1" applyFont="1" applyFill="1" applyBorder="1" applyAlignment="1">
      <alignment horizontal="center" vertical="center"/>
    </xf>
    <xf numFmtId="49" fontId="7" fillId="5" borderId="7"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49" fontId="7" fillId="5" borderId="10"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49" fontId="2" fillId="0" borderId="49" xfId="0" applyNumberFormat="1" applyFont="1" applyBorder="1" applyAlignment="1" applyProtection="1">
      <alignment horizontal="center" vertical="center"/>
      <protection locked="0"/>
    </xf>
    <xf numFmtId="49" fontId="2" fillId="0" borderId="46" xfId="0" applyNumberFormat="1" applyFont="1" applyBorder="1" applyAlignment="1" applyProtection="1">
      <alignment horizontal="center" vertical="center"/>
      <protection locked="0"/>
    </xf>
    <xf numFmtId="0" fontId="40" fillId="0" borderId="10" xfId="8" applyBorder="1">
      <alignment vertical="center"/>
    </xf>
    <xf numFmtId="0" fontId="2" fillId="0" borderId="10" xfId="2" applyFont="1" applyBorder="1">
      <alignment vertical="center"/>
    </xf>
    <xf numFmtId="0" fontId="45" fillId="9" borderId="140" xfId="2" applyFont="1" applyFill="1" applyBorder="1" applyAlignment="1">
      <alignment horizontal="center" vertical="center" wrapText="1"/>
    </xf>
    <xf numFmtId="0" fontId="45" fillId="9" borderId="0" xfId="2" applyFont="1" applyFill="1" applyAlignment="1">
      <alignment horizontal="center" vertical="center"/>
    </xf>
    <xf numFmtId="0" fontId="4" fillId="0" borderId="10" xfId="2" applyFont="1" applyBorder="1" applyAlignment="1">
      <alignment horizontal="center" vertical="center"/>
    </xf>
    <xf numFmtId="0" fontId="115" fillId="10" borderId="10" xfId="2" applyFont="1" applyFill="1" applyBorder="1" applyAlignment="1">
      <alignment horizontal="center" vertical="center"/>
    </xf>
    <xf numFmtId="0" fontId="5" fillId="11" borderId="10" xfId="2" applyFont="1" applyFill="1" applyBorder="1" applyAlignment="1">
      <alignment horizontal="left" vertical="center"/>
    </xf>
    <xf numFmtId="0" fontId="117" fillId="0" borderId="1" xfId="2" applyFont="1" applyBorder="1" applyAlignment="1">
      <alignment horizontal="left" vertical="center"/>
    </xf>
    <xf numFmtId="0" fontId="117" fillId="0" borderId="2" xfId="2" applyFont="1" applyBorder="1" applyAlignment="1">
      <alignment horizontal="left" vertical="center"/>
    </xf>
    <xf numFmtId="0" fontId="117" fillId="0" borderId="3" xfId="2" applyFont="1" applyBorder="1" applyAlignment="1">
      <alignment horizontal="left" vertical="center"/>
    </xf>
    <xf numFmtId="0" fontId="116" fillId="0" borderId="7" xfId="2" applyFont="1" applyBorder="1" applyAlignment="1">
      <alignment horizontal="left" vertical="center"/>
    </xf>
    <xf numFmtId="0" fontId="116" fillId="0" borderId="8" xfId="2" applyFont="1" applyBorder="1" applyAlignment="1">
      <alignment horizontal="left" vertical="center"/>
    </xf>
    <xf numFmtId="0" fontId="116" fillId="0" borderId="9" xfId="2" applyFont="1" applyBorder="1" applyAlignment="1">
      <alignment horizontal="left" vertical="center"/>
    </xf>
    <xf numFmtId="0" fontId="2" fillId="0" borderId="4" xfId="2" applyFont="1" applyBorder="1" applyAlignment="1">
      <alignment horizontal="left"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0" fillId="0" borderId="0" xfId="0" applyAlignment="1">
      <alignment vertical="center"/>
    </xf>
    <xf numFmtId="0" fontId="20" fillId="0" borderId="0" xfId="0" applyFont="1" applyAlignment="1">
      <alignment vertical="center"/>
    </xf>
    <xf numFmtId="0" fontId="58" fillId="0" borderId="0" xfId="0" applyFont="1" applyAlignment="1">
      <alignment vertical="center" shrinkToFit="1"/>
    </xf>
    <xf numFmtId="0" fontId="54" fillId="0" borderId="0" xfId="0" applyFont="1" applyAlignment="1">
      <alignment vertical="center"/>
    </xf>
  </cellXfs>
  <cellStyles count="40">
    <cellStyle name="20% - アクセント 1 2" xfId="5" xr:uid="{00000000-0005-0000-0000-000000000000}"/>
    <cellStyle name="パーセント 2" xfId="6" xr:uid="{00000000-0005-0000-0000-000001000000}"/>
    <cellStyle name="ハイパーリンク" xfId="39" builtinId="8"/>
    <cellStyle name="ハイパーリンク 2" xfId="7" xr:uid="{00000000-0005-0000-0000-000002000000}"/>
    <cellStyle name="ハイパーリンク 3" xfId="8" xr:uid="{00000000-0005-0000-0000-000003000000}"/>
    <cellStyle name="悪い 2" xfId="9" xr:uid="{00000000-0005-0000-0000-000004000000}"/>
    <cellStyle name="桁区切り" xfId="1" builtinId="6"/>
    <cellStyle name="桁区切り 2" xfId="10" xr:uid="{00000000-0005-0000-0000-000006000000}"/>
    <cellStyle name="桁区切り 2 2" xfId="11" xr:uid="{00000000-0005-0000-0000-000007000000}"/>
    <cellStyle name="桁区切り 2 2 2" xfId="12" xr:uid="{00000000-0005-0000-0000-000008000000}"/>
    <cellStyle name="桁区切り 3" xfId="13" xr:uid="{00000000-0005-0000-0000-000009000000}"/>
    <cellStyle name="桁区切り 3 2" xfId="14" xr:uid="{00000000-0005-0000-0000-00000A000000}"/>
    <cellStyle name="桁区切り 3 3" xfId="4" xr:uid="{00000000-0005-0000-0000-00000B000000}"/>
    <cellStyle name="桁区切り 4" xfId="15" xr:uid="{00000000-0005-0000-0000-00000C000000}"/>
    <cellStyle name="通貨 2" xfId="16" xr:uid="{00000000-0005-0000-0000-00000E000000}"/>
    <cellStyle name="通貨 3" xfId="17" xr:uid="{00000000-0005-0000-0000-00000F000000}"/>
    <cellStyle name="通貨 4" xfId="18" xr:uid="{00000000-0005-0000-0000-000010000000}"/>
    <cellStyle name="標準" xfId="0" builtinId="0"/>
    <cellStyle name="標準 2" xfId="2" xr:uid="{00000000-0005-0000-0000-000012000000}"/>
    <cellStyle name="標準 2 2" xfId="19" xr:uid="{00000000-0005-0000-0000-000013000000}"/>
    <cellStyle name="標準 2 2 2" xfId="20" xr:uid="{00000000-0005-0000-0000-000014000000}"/>
    <cellStyle name="標準 2 2_130418_MEMS交付申請（篠崎記入）" xfId="21" xr:uid="{00000000-0005-0000-0000-000015000000}"/>
    <cellStyle name="標準 2 3" xfId="22" xr:uid="{00000000-0005-0000-0000-000016000000}"/>
    <cellStyle name="標準 2 3 2" xfId="23" xr:uid="{00000000-0005-0000-0000-000017000000}"/>
    <cellStyle name="標準 2 3_130418_MEMS交付申請（篠崎記入）" xfId="24" xr:uid="{00000000-0005-0000-0000-000018000000}"/>
    <cellStyle name="標準 2 4" xfId="25" xr:uid="{00000000-0005-0000-0000-000019000000}"/>
    <cellStyle name="標準 2 5" xfId="26" xr:uid="{00000000-0005-0000-0000-00001A000000}"/>
    <cellStyle name="標準 2 5 2" xfId="38" xr:uid="{2FC33A57-61C0-4617-B3D5-2DDF70252602}"/>
    <cellStyle name="標準 2 6" xfId="27" xr:uid="{00000000-0005-0000-0000-00001B000000}"/>
    <cellStyle name="標準 2_130418_MEMS交付申請（篠崎記入）" xfId="28" xr:uid="{00000000-0005-0000-0000-00001C000000}"/>
    <cellStyle name="標準 3" xfId="29" xr:uid="{00000000-0005-0000-0000-00001D000000}"/>
    <cellStyle name="標準 3 2" xfId="3" xr:uid="{00000000-0005-0000-0000-00001E000000}"/>
    <cellStyle name="標準 3 3" xfId="30" xr:uid="{00000000-0005-0000-0000-00001F000000}"/>
    <cellStyle name="標準 4" xfId="31" xr:uid="{00000000-0005-0000-0000-000020000000}"/>
    <cellStyle name="標準 5" xfId="32" xr:uid="{00000000-0005-0000-0000-000021000000}"/>
    <cellStyle name="標準 6" xfId="33" xr:uid="{00000000-0005-0000-0000-000022000000}"/>
    <cellStyle name="標準 7" xfId="34" xr:uid="{00000000-0005-0000-0000-000023000000}"/>
    <cellStyle name="標準 7 2" xfId="35" xr:uid="{00000000-0005-0000-0000-000024000000}"/>
    <cellStyle name="標準 8" xfId="36" xr:uid="{00000000-0005-0000-0000-000025000000}"/>
    <cellStyle name="標準 9" xfId="37" xr:uid="{EC70F9C0-E6C8-44C7-9495-9D25B0452525}"/>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C000"/>
        </patternFill>
      </fill>
    </dxf>
  </dxfs>
  <tableStyles count="0" defaultTableStyle="TableStyleMedium2" defaultPivotStyle="PivotStyleLight16"/>
  <colors>
    <mruColors>
      <color rgb="FF0000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2223</xdr:colOff>
      <xdr:row>29</xdr:row>
      <xdr:rowOff>126199</xdr:rowOff>
    </xdr:from>
    <xdr:to>
      <xdr:col>11</xdr:col>
      <xdr:colOff>513443</xdr:colOff>
      <xdr:row>51</xdr:row>
      <xdr:rowOff>99877</xdr:rowOff>
    </xdr:to>
    <xdr:pic>
      <xdr:nvPicPr>
        <xdr:cNvPr id="3" name="Picture 2">
          <a:extLst>
            <a:ext uri="{FF2B5EF4-FFF2-40B4-BE49-F238E27FC236}">
              <a16:creationId xmlns:a16="http://schemas.microsoft.com/office/drawing/2014/main" id="{AD47D773-B4FA-4106-A2E3-75B33F331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047" y="8048758"/>
          <a:ext cx="2931690" cy="342509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6</xdr:col>
      <xdr:colOff>10710</xdr:colOff>
      <xdr:row>25</xdr:row>
      <xdr:rowOff>1</xdr:rowOff>
    </xdr:from>
    <xdr:to>
      <xdr:col>8</xdr:col>
      <xdr:colOff>406578</xdr:colOff>
      <xdr:row>29</xdr:row>
      <xdr:rowOff>8579</xdr:rowOff>
    </xdr:to>
    <xdr:sp macro="" textlink="">
      <xdr:nvSpPr>
        <xdr:cNvPr id="5" name="線吹き出し 1 (枠付き) 111">
          <a:extLst>
            <a:ext uri="{FF2B5EF4-FFF2-40B4-BE49-F238E27FC236}">
              <a16:creationId xmlns:a16="http://schemas.microsoft.com/office/drawing/2014/main" id="{56E5C3E9-5509-4C9C-931E-CB6E8983ADE6}"/>
            </a:ext>
          </a:extLst>
        </xdr:cNvPr>
        <xdr:cNvSpPr/>
      </xdr:nvSpPr>
      <xdr:spPr>
        <a:xfrm>
          <a:off x="3641416" y="7295030"/>
          <a:ext cx="1606103" cy="636108"/>
        </a:xfrm>
        <a:prstGeom prst="borderCallout1">
          <a:avLst>
            <a:gd name="adj1" fmla="val 100452"/>
            <a:gd name="adj2" fmla="val 62074"/>
            <a:gd name="adj3" fmla="val 173368"/>
            <a:gd name="adj4" fmla="val 66981"/>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「提出書類一覧」に示す</a:t>
          </a:r>
          <a:endParaRPr lang="en-US" altLang="ja-JP" sz="1000">
            <a:solidFill>
              <a:schemeClr val="tx1"/>
            </a:solidFill>
            <a:latin typeface="+mn-ea"/>
          </a:endParaRPr>
        </a:p>
        <a:p>
          <a:r>
            <a:rPr lang="ja-JP" altLang="en-US" sz="1000">
              <a:solidFill>
                <a:schemeClr val="tx1"/>
              </a:solidFill>
              <a:latin typeface="+mn-ea"/>
            </a:rPr>
            <a:t>各書類の最初に仕切り紙を入れてください。</a:t>
          </a:r>
          <a:endParaRPr kumimoji="1" lang="ja-JP" altLang="en-US" sz="1000">
            <a:solidFill>
              <a:schemeClr val="tx1"/>
            </a:solidFill>
            <a:latin typeface="+mn-ea"/>
          </a:endParaRPr>
        </a:p>
      </xdr:txBody>
    </xdr:sp>
    <xdr:clientData/>
  </xdr:twoCellAnchor>
  <xdr:twoCellAnchor>
    <xdr:from>
      <xdr:col>8</xdr:col>
      <xdr:colOff>476758</xdr:colOff>
      <xdr:row>23</xdr:row>
      <xdr:rowOff>168088</xdr:rowOff>
    </xdr:from>
    <xdr:to>
      <xdr:col>11</xdr:col>
      <xdr:colOff>439361</xdr:colOff>
      <xdr:row>29</xdr:row>
      <xdr:rowOff>8580</xdr:rowOff>
    </xdr:to>
    <xdr:sp macro="" textlink="">
      <xdr:nvSpPr>
        <xdr:cNvPr id="6" name="線吹き出し 1 (枠付き) 112">
          <a:extLst>
            <a:ext uri="{FF2B5EF4-FFF2-40B4-BE49-F238E27FC236}">
              <a16:creationId xmlns:a16="http://schemas.microsoft.com/office/drawing/2014/main" id="{84BDB855-D695-49A2-A8AE-169F16165CE3}"/>
            </a:ext>
          </a:extLst>
        </xdr:cNvPr>
        <xdr:cNvSpPr/>
      </xdr:nvSpPr>
      <xdr:spPr>
        <a:xfrm>
          <a:off x="5317699" y="7048500"/>
          <a:ext cx="1777956" cy="882639"/>
        </a:xfrm>
        <a:prstGeom prst="borderCallout1">
          <a:avLst>
            <a:gd name="adj1" fmla="val 100050"/>
            <a:gd name="adj2" fmla="val 37642"/>
            <a:gd name="adj3" fmla="val 153263"/>
            <a:gd name="adj4" fmla="val 34299"/>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仕切り紙にはインデックスを付し、</a:t>
          </a:r>
          <a:endParaRPr lang="en-US" altLang="ja-JP" sz="1000">
            <a:solidFill>
              <a:schemeClr val="tx1"/>
            </a:solidFill>
            <a:latin typeface="+mn-ea"/>
          </a:endParaRPr>
        </a:p>
        <a:p>
          <a:r>
            <a:rPr kumimoji="1" lang="ja-JP" altLang="en-US" sz="1000">
              <a:solidFill>
                <a:schemeClr val="tx1"/>
              </a:solidFill>
              <a:latin typeface="+mn-ea"/>
            </a:rPr>
            <a:t>インデックスには</a:t>
          </a:r>
          <a:endParaRPr kumimoji="1" lang="en-US" altLang="ja-JP" sz="1000">
            <a:solidFill>
              <a:schemeClr val="tx1"/>
            </a:solidFill>
            <a:latin typeface="+mn-ea"/>
          </a:endParaRPr>
        </a:p>
        <a:p>
          <a:r>
            <a:rPr kumimoji="1" lang="ja-JP" altLang="en-US" sz="1000">
              <a:solidFill>
                <a:srgbClr val="FF0000"/>
              </a:solidFill>
              <a:latin typeface="+mn-ea"/>
            </a:rPr>
            <a:t>「</a:t>
          </a:r>
          <a:r>
            <a:rPr kumimoji="1" lang="en-US" altLang="ja-JP" sz="1000">
              <a:solidFill>
                <a:srgbClr val="FF0000"/>
              </a:solidFill>
              <a:latin typeface="+mn-ea"/>
            </a:rPr>
            <a:t>No.</a:t>
          </a:r>
          <a:r>
            <a:rPr kumimoji="1" lang="ja-JP" altLang="en-US" sz="1000">
              <a:solidFill>
                <a:srgbClr val="FF0000"/>
              </a:solidFill>
              <a:latin typeface="+mn-ea"/>
            </a:rPr>
            <a:t>」「提出書類名称」</a:t>
          </a:r>
          <a:r>
            <a:rPr kumimoji="1" lang="ja-JP" altLang="en-US" sz="1000">
              <a:solidFill>
                <a:schemeClr val="tx1"/>
              </a:solidFill>
              <a:latin typeface="+mn-ea"/>
            </a:rPr>
            <a:t>を記載してください。</a:t>
          </a:r>
        </a:p>
      </xdr:txBody>
    </xdr:sp>
    <xdr:clientData/>
  </xdr:twoCellAnchor>
  <xdr:twoCellAnchor>
    <xdr:from>
      <xdr:col>5</xdr:col>
      <xdr:colOff>448355</xdr:colOff>
      <xdr:row>31</xdr:row>
      <xdr:rowOff>77701</xdr:rowOff>
    </xdr:from>
    <xdr:to>
      <xdr:col>6</xdr:col>
      <xdr:colOff>564029</xdr:colOff>
      <xdr:row>32</xdr:row>
      <xdr:rowOff>117225</xdr:rowOff>
    </xdr:to>
    <xdr:sp macro="" textlink="">
      <xdr:nvSpPr>
        <xdr:cNvPr id="7" name="右矢印 26">
          <a:extLst>
            <a:ext uri="{FF2B5EF4-FFF2-40B4-BE49-F238E27FC236}">
              <a16:creationId xmlns:a16="http://schemas.microsoft.com/office/drawing/2014/main" id="{CCE0AF66-A1C6-426D-993E-B45F2E799ED0}"/>
            </a:ext>
          </a:extLst>
        </xdr:cNvPr>
        <xdr:cNvSpPr/>
      </xdr:nvSpPr>
      <xdr:spPr>
        <a:xfrm rot="19952923" flipH="1">
          <a:off x="3473943" y="8314025"/>
          <a:ext cx="720792" cy="196406"/>
        </a:xfrm>
        <a:custGeom>
          <a:avLst/>
          <a:gdLst>
            <a:gd name="connsiteX0" fmla="*/ 0 w 2115235"/>
            <a:gd name="connsiteY0" fmla="*/ 293924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 name="connsiteX7" fmla="*/ 0 w 2115235"/>
            <a:gd name="connsiteY7" fmla="*/ 293924 h 1175694"/>
            <a:gd name="connsiteX0" fmla="*/ 0 w 2115235"/>
            <a:gd name="connsiteY0" fmla="*/ 881771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15235" h="1175694">
              <a:moveTo>
                <a:pt x="0" y="881771"/>
              </a:moveTo>
              <a:lnTo>
                <a:pt x="1527388" y="293924"/>
              </a:lnTo>
              <a:lnTo>
                <a:pt x="1527388" y="0"/>
              </a:lnTo>
              <a:lnTo>
                <a:pt x="2115235" y="587847"/>
              </a:lnTo>
              <a:lnTo>
                <a:pt x="1527388" y="1175694"/>
              </a:lnTo>
              <a:lnTo>
                <a:pt x="1527388" y="881771"/>
              </a:lnTo>
              <a:lnTo>
                <a:pt x="0" y="881771"/>
              </a:lnTo>
              <a:close/>
            </a:path>
          </a:pathLst>
        </a:cu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256252</xdr:colOff>
      <xdr:row>33</xdr:row>
      <xdr:rowOff>36115</xdr:rowOff>
    </xdr:from>
    <xdr:to>
      <xdr:col>4</xdr:col>
      <xdr:colOff>458616</xdr:colOff>
      <xdr:row>52</xdr:row>
      <xdr:rowOff>21174</xdr:rowOff>
    </xdr:to>
    <xdr:grpSp>
      <xdr:nvGrpSpPr>
        <xdr:cNvPr id="14" name="グループ化 13">
          <a:extLst>
            <a:ext uri="{FF2B5EF4-FFF2-40B4-BE49-F238E27FC236}">
              <a16:creationId xmlns:a16="http://schemas.microsoft.com/office/drawing/2014/main" id="{345BE14A-A658-49E9-B9D9-D779C0B589AD}"/>
            </a:ext>
          </a:extLst>
        </xdr:cNvPr>
        <xdr:cNvGrpSpPr/>
      </xdr:nvGrpSpPr>
      <xdr:grpSpPr>
        <a:xfrm>
          <a:off x="1627852" y="8313340"/>
          <a:ext cx="1573964" cy="3242609"/>
          <a:chOff x="-909800" y="3547819"/>
          <a:chExt cx="1485165" cy="4584958"/>
        </a:xfrm>
      </xdr:grpSpPr>
      <xdr:sp macro="" textlink="">
        <xdr:nvSpPr>
          <xdr:cNvPr id="36" name="正方形/長方形 5">
            <a:extLst>
              <a:ext uri="{FF2B5EF4-FFF2-40B4-BE49-F238E27FC236}">
                <a16:creationId xmlns:a16="http://schemas.microsoft.com/office/drawing/2014/main" id="{A0335F17-C8C4-4BE9-8EF2-DD3A5DC338A7}"/>
              </a:ext>
            </a:extLst>
          </xdr:cNvPr>
          <xdr:cNvSpPr/>
        </xdr:nvSpPr>
        <xdr:spPr>
          <a:xfrm>
            <a:off x="-909800" y="3547819"/>
            <a:ext cx="1485165" cy="4584958"/>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7" name="正方形/長方形 5">
            <a:extLst>
              <a:ext uri="{FF2B5EF4-FFF2-40B4-BE49-F238E27FC236}">
                <a16:creationId xmlns:a16="http://schemas.microsoft.com/office/drawing/2014/main" id="{2ECF128B-DC31-4FF9-AFD4-91FB66C5BF3C}"/>
              </a:ext>
            </a:extLst>
          </xdr:cNvPr>
          <xdr:cNvSpPr/>
        </xdr:nvSpPr>
        <xdr:spPr>
          <a:xfrm>
            <a:off x="-829903" y="3568497"/>
            <a:ext cx="1387736" cy="4442116"/>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clientData/>
  </xdr:twoCellAnchor>
  <xdr:twoCellAnchor>
    <xdr:from>
      <xdr:col>2</xdr:col>
      <xdr:colOff>552369</xdr:colOff>
      <xdr:row>33</xdr:row>
      <xdr:rowOff>53561</xdr:rowOff>
    </xdr:from>
    <xdr:to>
      <xdr:col>5</xdr:col>
      <xdr:colOff>552286</xdr:colOff>
      <xdr:row>52</xdr:row>
      <xdr:rowOff>7714</xdr:rowOff>
    </xdr:to>
    <xdr:grpSp>
      <xdr:nvGrpSpPr>
        <xdr:cNvPr id="15" name="グループ化 14">
          <a:extLst>
            <a:ext uri="{FF2B5EF4-FFF2-40B4-BE49-F238E27FC236}">
              <a16:creationId xmlns:a16="http://schemas.microsoft.com/office/drawing/2014/main" id="{F8794874-3AB7-41C7-8780-734DB8EFADF5}"/>
            </a:ext>
          </a:extLst>
        </xdr:cNvPr>
        <xdr:cNvGrpSpPr/>
      </xdr:nvGrpSpPr>
      <xdr:grpSpPr>
        <a:xfrm>
          <a:off x="1923969" y="8330786"/>
          <a:ext cx="2057317" cy="3211703"/>
          <a:chOff x="4266047" y="3386120"/>
          <a:chExt cx="2045300" cy="3208189"/>
        </a:xfrm>
      </xdr:grpSpPr>
      <xdr:sp macro="" textlink="">
        <xdr:nvSpPr>
          <xdr:cNvPr id="31" name="正方形/長方形 5">
            <a:extLst>
              <a:ext uri="{FF2B5EF4-FFF2-40B4-BE49-F238E27FC236}">
                <a16:creationId xmlns:a16="http://schemas.microsoft.com/office/drawing/2014/main" id="{EFB06754-239E-45C3-AB59-2E7490F7DF27}"/>
              </a:ext>
            </a:extLst>
          </xdr:cNvPr>
          <xdr:cNvSpPr/>
        </xdr:nvSpPr>
        <xdr:spPr>
          <a:xfrm>
            <a:off x="4266047" y="3386120"/>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2" name="正方形/長方形 5">
            <a:extLst>
              <a:ext uri="{FF2B5EF4-FFF2-40B4-BE49-F238E27FC236}">
                <a16:creationId xmlns:a16="http://schemas.microsoft.com/office/drawing/2014/main" id="{3C51718E-F048-4D23-9431-C6C83678E903}"/>
              </a:ext>
            </a:extLst>
          </xdr:cNvPr>
          <xdr:cNvSpPr/>
        </xdr:nvSpPr>
        <xdr:spPr>
          <a:xfrm>
            <a:off x="4417467" y="3398523"/>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正方形/長方形 5">
            <a:extLst>
              <a:ext uri="{FF2B5EF4-FFF2-40B4-BE49-F238E27FC236}">
                <a16:creationId xmlns:a16="http://schemas.microsoft.com/office/drawing/2014/main" id="{5C9B668C-12D8-41C2-BA06-DFA8F61B9C01}"/>
              </a:ext>
            </a:extLst>
          </xdr:cNvPr>
          <xdr:cNvSpPr/>
        </xdr:nvSpPr>
        <xdr:spPr>
          <a:xfrm>
            <a:off x="4551209" y="3423121"/>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4" name="正方形/長方形 5">
            <a:extLst>
              <a:ext uri="{FF2B5EF4-FFF2-40B4-BE49-F238E27FC236}">
                <a16:creationId xmlns:a16="http://schemas.microsoft.com/office/drawing/2014/main" id="{AABBA61D-3225-4767-A878-C103DE8A3989}"/>
              </a:ext>
            </a:extLst>
          </xdr:cNvPr>
          <xdr:cNvSpPr/>
        </xdr:nvSpPr>
        <xdr:spPr>
          <a:xfrm>
            <a:off x="4683486" y="3436222"/>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5" name="正方形/長方形 5">
            <a:extLst>
              <a:ext uri="{FF2B5EF4-FFF2-40B4-BE49-F238E27FC236}">
                <a16:creationId xmlns:a16="http://schemas.microsoft.com/office/drawing/2014/main" id="{5630DFB5-F47A-4166-A767-10188B2D9F4E}"/>
              </a:ext>
            </a:extLst>
          </xdr:cNvPr>
          <xdr:cNvSpPr/>
        </xdr:nvSpPr>
        <xdr:spPr>
          <a:xfrm>
            <a:off x="4824155" y="3453339"/>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clientData/>
  </xdr:twoCellAnchor>
  <xdr:twoCellAnchor>
    <xdr:from>
      <xdr:col>4</xdr:col>
      <xdr:colOff>287392</xdr:colOff>
      <xdr:row>33</xdr:row>
      <xdr:rowOff>111428</xdr:rowOff>
    </xdr:from>
    <xdr:to>
      <xdr:col>6</xdr:col>
      <xdr:colOff>489757</xdr:colOff>
      <xdr:row>53</xdr:row>
      <xdr:rowOff>1019</xdr:rowOff>
    </xdr:to>
    <xdr:sp macro="" textlink="">
      <xdr:nvSpPr>
        <xdr:cNvPr id="16" name="正方形/長方形 5">
          <a:extLst>
            <a:ext uri="{FF2B5EF4-FFF2-40B4-BE49-F238E27FC236}">
              <a16:creationId xmlns:a16="http://schemas.microsoft.com/office/drawing/2014/main" id="{04F48382-BF44-4ECD-9CB7-7F3EA077E091}"/>
            </a:ext>
          </a:extLst>
        </xdr:cNvPr>
        <xdr:cNvSpPr/>
      </xdr:nvSpPr>
      <xdr:spPr>
        <a:xfrm>
          <a:off x="2707863" y="8661516"/>
          <a:ext cx="1412600" cy="3027238"/>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256252</xdr:colOff>
      <xdr:row>34</xdr:row>
      <xdr:rowOff>153010</xdr:rowOff>
    </xdr:from>
    <xdr:to>
      <xdr:col>4</xdr:col>
      <xdr:colOff>287392</xdr:colOff>
      <xdr:row>53</xdr:row>
      <xdr:rowOff>893</xdr:rowOff>
    </xdr:to>
    <xdr:sp macro="" textlink="">
      <xdr:nvSpPr>
        <xdr:cNvPr id="17" name="正方形/長方形 6">
          <a:extLst>
            <a:ext uri="{FF2B5EF4-FFF2-40B4-BE49-F238E27FC236}">
              <a16:creationId xmlns:a16="http://schemas.microsoft.com/office/drawing/2014/main" id="{324FF647-23CE-41DA-8D09-8766197D9129}"/>
            </a:ext>
          </a:extLst>
        </xdr:cNvPr>
        <xdr:cNvSpPr/>
      </xdr:nvSpPr>
      <xdr:spPr>
        <a:xfrm>
          <a:off x="1466487" y="8859981"/>
          <a:ext cx="1241376" cy="2828647"/>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5145" h="4422962">
              <a:moveTo>
                <a:pt x="0" y="0"/>
              </a:moveTo>
              <a:lnTo>
                <a:pt x="1294513" y="95693"/>
              </a:lnTo>
              <a:lnTo>
                <a:pt x="1305145" y="4422962"/>
              </a:lnTo>
              <a:lnTo>
                <a:pt x="10632" y="4199678"/>
              </a:lnTo>
              <a:lnTo>
                <a:pt x="0" y="0"/>
              </a:lnTo>
              <a:close/>
            </a:path>
          </a:pathLst>
        </a:custGeom>
        <a:solidFill>
          <a:schemeClr val="bg1"/>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298401</xdr:colOff>
      <xdr:row>37</xdr:row>
      <xdr:rowOff>27281</xdr:rowOff>
    </xdr:from>
    <xdr:to>
      <xdr:col>4</xdr:col>
      <xdr:colOff>254732</xdr:colOff>
      <xdr:row>51</xdr:row>
      <xdr:rowOff>2831</xdr:rowOff>
    </xdr:to>
    <xdr:grpSp>
      <xdr:nvGrpSpPr>
        <xdr:cNvPr id="2" name="グループ化 1">
          <a:extLst>
            <a:ext uri="{FF2B5EF4-FFF2-40B4-BE49-F238E27FC236}">
              <a16:creationId xmlns:a16="http://schemas.microsoft.com/office/drawing/2014/main" id="{233C17B2-0004-415D-771F-2FB934E75FB2}"/>
            </a:ext>
          </a:extLst>
        </xdr:cNvPr>
        <xdr:cNvGrpSpPr/>
      </xdr:nvGrpSpPr>
      <xdr:grpSpPr>
        <a:xfrm>
          <a:off x="1670001" y="8990306"/>
          <a:ext cx="1327931" cy="2375850"/>
          <a:chOff x="1514426" y="8729956"/>
          <a:chExt cx="1181881" cy="2277425"/>
        </a:xfrm>
      </xdr:grpSpPr>
      <xdr:sp macro="" textlink="">
        <xdr:nvSpPr>
          <xdr:cNvPr id="18" name="テキスト ボックス 120">
            <a:extLst>
              <a:ext uri="{FF2B5EF4-FFF2-40B4-BE49-F238E27FC236}">
                <a16:creationId xmlns:a16="http://schemas.microsoft.com/office/drawing/2014/main" id="{67326C7A-B143-44D4-B993-DAB95300B6BE}"/>
              </a:ext>
            </a:extLst>
          </xdr:cNvPr>
          <xdr:cNvSpPr txBox="1"/>
        </xdr:nvSpPr>
        <xdr:spPr>
          <a:xfrm>
            <a:off x="1817731" y="9112542"/>
            <a:ext cx="371597" cy="1546231"/>
          </a:xfrm>
          <a:prstGeom prst="rect">
            <a:avLst/>
          </a:prstGeom>
          <a:noFill/>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a:t>「補助事業の名称」交付申請書</a:t>
            </a:r>
            <a:endParaRPr kumimoji="1" lang="en-US" altLang="ja-JP" sz="800"/>
          </a:p>
          <a:p>
            <a:r>
              <a:rPr kumimoji="1" lang="ja-JP" altLang="en-US" sz="800"/>
              <a:t>　　　　　　　　　Ａ事業　</a:t>
            </a:r>
            <a:r>
              <a:rPr kumimoji="1" lang="en-US" altLang="ja-JP" sz="800"/>
              <a:t>OR</a:t>
            </a:r>
            <a:r>
              <a:rPr kumimoji="1" lang="ja-JP" altLang="en-US" sz="800"/>
              <a:t>　Ｂ事業</a:t>
            </a:r>
          </a:p>
        </xdr:txBody>
      </xdr:sp>
      <xdr:sp macro="" textlink="">
        <xdr:nvSpPr>
          <xdr:cNvPr id="19" name="テキスト ボックス 121">
            <a:extLst>
              <a:ext uri="{FF2B5EF4-FFF2-40B4-BE49-F238E27FC236}">
                <a16:creationId xmlns:a16="http://schemas.microsoft.com/office/drawing/2014/main" id="{87DB9F11-5D29-43E2-B0FE-CC7EBF3E6A2C}"/>
              </a:ext>
            </a:extLst>
          </xdr:cNvPr>
          <xdr:cNvSpPr txBox="1"/>
        </xdr:nvSpPr>
        <xdr:spPr>
          <a:xfrm>
            <a:off x="2145502" y="8891389"/>
            <a:ext cx="550805" cy="2115992"/>
          </a:xfrm>
          <a:prstGeom prst="rect">
            <a:avLst/>
          </a:prstGeom>
          <a:noFill/>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a:latin typeface="ＭＳ Ｐ明朝" panose="02020600040205080304" pitchFamily="18" charset="-128"/>
              </a:rPr>
              <a:t>令和５年度</a:t>
            </a:r>
            <a:endParaRPr lang="en-US" altLang="ja-JP" sz="700">
              <a:latin typeface="ＭＳ Ｐ明朝" panose="02020600040205080304" pitchFamily="18" charset="-128"/>
            </a:endParaRPr>
          </a:p>
          <a:p>
            <a:r>
              <a:rPr lang="ja-JP" altLang="en-US" sz="700">
                <a:latin typeface="ＭＳ Ｐ明朝" panose="02020600040205080304" pitchFamily="18" charset="-128"/>
              </a:rPr>
              <a:t>蓄電池等分散型エネルギーリソース次世代技術構築実証事業費補助金</a:t>
            </a:r>
            <a:endParaRPr lang="en-US" altLang="ja-JP" sz="700">
              <a:latin typeface="ＭＳ Ｐ明朝" panose="02020600040205080304" pitchFamily="18" charset="-128"/>
            </a:endParaRPr>
          </a:p>
          <a:p>
            <a:r>
              <a:rPr lang="en-US" altLang="ja-JP" sz="700">
                <a:latin typeface="ＭＳ Ｐ明朝" panose="02020600040205080304" pitchFamily="18" charset="-128"/>
              </a:rPr>
              <a:t>(</a:t>
            </a:r>
            <a:r>
              <a:rPr lang="ja-JP" altLang="en-US" sz="700">
                <a:latin typeface="ＭＳ Ｐ明朝" panose="02020600040205080304" pitchFamily="18" charset="-128"/>
              </a:rPr>
              <a:t>分散型リソースの更なる活用実証事業</a:t>
            </a:r>
            <a:r>
              <a:rPr lang="en-US" altLang="ja-JP" sz="700">
                <a:latin typeface="ＭＳ Ｐ明朝" panose="02020600040205080304" pitchFamily="18" charset="-128"/>
              </a:rPr>
              <a:t>)</a:t>
            </a:r>
          </a:p>
        </xdr:txBody>
      </xdr:sp>
      <xdr:sp macro="" textlink="">
        <xdr:nvSpPr>
          <xdr:cNvPr id="20" name="テキスト ボックス 122">
            <a:extLst>
              <a:ext uri="{FF2B5EF4-FFF2-40B4-BE49-F238E27FC236}">
                <a16:creationId xmlns:a16="http://schemas.microsoft.com/office/drawing/2014/main" id="{18C73031-9AA5-4284-8406-0331D54618AB}"/>
              </a:ext>
            </a:extLst>
          </xdr:cNvPr>
          <xdr:cNvSpPr txBox="1"/>
        </xdr:nvSpPr>
        <xdr:spPr>
          <a:xfrm>
            <a:off x="1514426" y="9563946"/>
            <a:ext cx="376805" cy="1419511"/>
          </a:xfrm>
          <a:prstGeom prst="rect">
            <a:avLst/>
          </a:prstGeom>
          <a:noFill/>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Ｐゴシック 本文"/>
              </a:rPr>
              <a:t>　　　申請者名</a:t>
            </a:r>
            <a:endParaRPr kumimoji="1" lang="zh-TW" altLang="en-US" sz="1400">
              <a:latin typeface="ＭＳ Ｐゴシック 本文"/>
            </a:endParaRPr>
          </a:p>
        </xdr:txBody>
      </xdr:sp>
      <xdr:sp macro="" textlink="">
        <xdr:nvSpPr>
          <xdr:cNvPr id="21" name="正方形/長方形 20">
            <a:extLst>
              <a:ext uri="{FF2B5EF4-FFF2-40B4-BE49-F238E27FC236}">
                <a16:creationId xmlns:a16="http://schemas.microsoft.com/office/drawing/2014/main" id="{EDE183FD-01C5-483A-B4B7-6DC6A586E2BE}"/>
              </a:ext>
            </a:extLst>
          </xdr:cNvPr>
          <xdr:cNvSpPr/>
        </xdr:nvSpPr>
        <xdr:spPr>
          <a:xfrm>
            <a:off x="1855468" y="8729956"/>
            <a:ext cx="252434" cy="2780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mj-ea"/>
                <a:ea typeface="+mj-ea"/>
              </a:rPr>
              <a:t>正</a:t>
            </a:r>
          </a:p>
        </xdr:txBody>
      </xdr:sp>
    </xdr:grpSp>
    <xdr:clientData/>
  </xdr:twoCellAnchor>
  <xdr:twoCellAnchor>
    <xdr:from>
      <xdr:col>2</xdr:col>
      <xdr:colOff>336472</xdr:colOff>
      <xdr:row>50</xdr:row>
      <xdr:rowOff>69850</xdr:rowOff>
    </xdr:from>
    <xdr:to>
      <xdr:col>4</xdr:col>
      <xdr:colOff>209417</xdr:colOff>
      <xdr:row>52</xdr:row>
      <xdr:rowOff>62442</xdr:rowOff>
    </xdr:to>
    <xdr:sp macro="" textlink="">
      <xdr:nvSpPr>
        <xdr:cNvPr id="22" name="正方形/長方形 6">
          <a:extLst>
            <a:ext uri="{FF2B5EF4-FFF2-40B4-BE49-F238E27FC236}">
              <a16:creationId xmlns:a16="http://schemas.microsoft.com/office/drawing/2014/main" id="{BAD0AEAC-9720-447B-B238-6CC5ED8DCFC3}"/>
            </a:ext>
          </a:extLst>
        </xdr:cNvPr>
        <xdr:cNvSpPr/>
      </xdr:nvSpPr>
      <xdr:spPr>
        <a:xfrm>
          <a:off x="1555672" y="11150600"/>
          <a:ext cx="1092145" cy="322792"/>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5851277"/>
            <a:gd name="connsiteX1" fmla="*/ 1294513 w 1305145"/>
            <a:gd name="connsiteY1" fmla="*/ 95693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5145"/>
            <a:gd name="connsiteY0" fmla="*/ 0 h 5851277"/>
            <a:gd name="connsiteX1" fmla="*/ 1300419 w 1305145"/>
            <a:gd name="connsiteY1" fmla="*/ 1648211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6675"/>
            <a:gd name="connsiteY0" fmla="*/ 0 h 5851277"/>
            <a:gd name="connsiteX1" fmla="*/ 1306325 w 1306675"/>
            <a:gd name="connsiteY1" fmla="*/ 1648211 h 5851277"/>
            <a:gd name="connsiteX2" fmla="*/ 1305145 w 1306675"/>
            <a:gd name="connsiteY2" fmla="*/ 5851277 h 5851277"/>
            <a:gd name="connsiteX3" fmla="*/ 10632 w 1306675"/>
            <a:gd name="connsiteY3" fmla="*/ 4199678 h 5851277"/>
            <a:gd name="connsiteX4" fmla="*/ 0 w 1306675"/>
            <a:gd name="connsiteY4" fmla="*/ 0 h 5851277"/>
            <a:gd name="connsiteX0" fmla="*/ 0 w 1314637"/>
            <a:gd name="connsiteY0" fmla="*/ 0 h 5851277"/>
            <a:gd name="connsiteX1" fmla="*/ 1314500 w 1314637"/>
            <a:gd name="connsiteY1" fmla="*/ 1304421 h 5851277"/>
            <a:gd name="connsiteX2" fmla="*/ 1305145 w 1314637"/>
            <a:gd name="connsiteY2" fmla="*/ 5851277 h 5851277"/>
            <a:gd name="connsiteX3" fmla="*/ 10632 w 1314637"/>
            <a:gd name="connsiteY3" fmla="*/ 4199678 h 5851277"/>
            <a:gd name="connsiteX4" fmla="*/ 0 w 1314637"/>
            <a:gd name="connsiteY4" fmla="*/ 0 h 5851277"/>
            <a:gd name="connsiteX0" fmla="*/ 0 w 1311977"/>
            <a:gd name="connsiteY0" fmla="*/ 0 h 6187008"/>
            <a:gd name="connsiteX1" fmla="*/ 1311840 w 1311977"/>
            <a:gd name="connsiteY1" fmla="*/ 1640152 h 6187008"/>
            <a:gd name="connsiteX2" fmla="*/ 1302485 w 1311977"/>
            <a:gd name="connsiteY2" fmla="*/ 6187008 h 6187008"/>
            <a:gd name="connsiteX3" fmla="*/ 7972 w 1311977"/>
            <a:gd name="connsiteY3" fmla="*/ 4535409 h 6187008"/>
            <a:gd name="connsiteX4" fmla="*/ 0 w 1311977"/>
            <a:gd name="connsiteY4" fmla="*/ 0 h 6187008"/>
            <a:gd name="connsiteX0" fmla="*/ 0 w 1306746"/>
            <a:gd name="connsiteY0" fmla="*/ 0 h 6187008"/>
            <a:gd name="connsiteX1" fmla="*/ 1306518 w 1306746"/>
            <a:gd name="connsiteY1" fmla="*/ 1612177 h 6187008"/>
            <a:gd name="connsiteX2" fmla="*/ 1302485 w 1306746"/>
            <a:gd name="connsiteY2" fmla="*/ 6187008 h 6187008"/>
            <a:gd name="connsiteX3" fmla="*/ 7972 w 1306746"/>
            <a:gd name="connsiteY3" fmla="*/ 4535409 h 6187008"/>
            <a:gd name="connsiteX4" fmla="*/ 0 w 130674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7972 w 1304196"/>
            <a:gd name="connsiteY3" fmla="*/ 4535409 h 6187008"/>
            <a:gd name="connsiteX4" fmla="*/ 0 w 130419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2883 w 1304196"/>
            <a:gd name="connsiteY3" fmla="*/ 4507438 h 6187008"/>
            <a:gd name="connsiteX4" fmla="*/ 0 w 1304196"/>
            <a:gd name="connsiteY4" fmla="*/ 0 h 61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4196" h="6187008">
              <a:moveTo>
                <a:pt x="0" y="0"/>
              </a:moveTo>
              <a:lnTo>
                <a:pt x="1303858" y="1612177"/>
              </a:lnTo>
              <a:cubicBezTo>
                <a:pt x="1305433" y="3013199"/>
                <a:pt x="1300910" y="4785986"/>
                <a:pt x="1302485" y="6187008"/>
              </a:cubicBezTo>
              <a:lnTo>
                <a:pt x="2883" y="4507438"/>
              </a:lnTo>
              <a:cubicBezTo>
                <a:pt x="226" y="2995635"/>
                <a:pt x="2657" y="1511803"/>
                <a:pt x="0" y="0"/>
              </a:cubicBezTo>
              <a:close/>
            </a:path>
          </a:pathLst>
        </a:custGeom>
        <a:solidFill>
          <a:schemeClr val="bg1"/>
        </a:solidFill>
        <a:ln w="3175">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307480</xdr:colOff>
      <xdr:row>34</xdr:row>
      <xdr:rowOff>119211</xdr:rowOff>
    </xdr:from>
    <xdr:to>
      <xdr:col>6</xdr:col>
      <xdr:colOff>488047</xdr:colOff>
      <xdr:row>39</xdr:row>
      <xdr:rowOff>55670</xdr:rowOff>
    </xdr:to>
    <xdr:sp macro="" textlink="">
      <xdr:nvSpPr>
        <xdr:cNvPr id="23" name="正方形/長方形 14">
          <a:extLst>
            <a:ext uri="{FF2B5EF4-FFF2-40B4-BE49-F238E27FC236}">
              <a16:creationId xmlns:a16="http://schemas.microsoft.com/office/drawing/2014/main" id="{616CBA31-2E6C-4792-89F3-85BB6A8F20F8}"/>
            </a:ext>
          </a:extLst>
        </xdr:cNvPr>
        <xdr:cNvSpPr/>
      </xdr:nvSpPr>
      <xdr:spPr>
        <a:xfrm rot="21540000">
          <a:off x="2727951" y="8826182"/>
          <a:ext cx="1390802" cy="720870"/>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340285</xdr:colOff>
      <xdr:row>35</xdr:row>
      <xdr:rowOff>91937</xdr:rowOff>
    </xdr:from>
    <xdr:to>
      <xdr:col>6</xdr:col>
      <xdr:colOff>454884</xdr:colOff>
      <xdr:row>37</xdr:row>
      <xdr:rowOff>144201</xdr:rowOff>
    </xdr:to>
    <xdr:sp macro="" textlink="">
      <xdr:nvSpPr>
        <xdr:cNvPr id="24" name="テキスト ボックス 126">
          <a:extLst>
            <a:ext uri="{FF2B5EF4-FFF2-40B4-BE49-F238E27FC236}">
              <a16:creationId xmlns:a16="http://schemas.microsoft.com/office/drawing/2014/main" id="{9C98EBCA-6232-45C3-9F72-F2E6054FDA55}"/>
            </a:ext>
          </a:extLst>
        </xdr:cNvPr>
        <xdr:cNvSpPr txBox="1"/>
      </xdr:nvSpPr>
      <xdr:spPr>
        <a:xfrm>
          <a:off x="2760756" y="8955790"/>
          <a:ext cx="1324834" cy="366029"/>
        </a:xfrm>
        <a:prstGeom prst="rect">
          <a:avLst/>
        </a:prstGeom>
        <a:noFill/>
        <a:scene3d>
          <a:camera prst="orthographicFront">
            <a:rot lat="0" lon="0" rev="660000"/>
          </a:camera>
          <a:lightRig rig="threePt" dir="t"/>
        </a:scene3d>
      </xdr:spPr>
      <xdr:txBody>
        <a:bodyPr vert="horz" wrap="square" rtlCol="0">
          <a:no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500"/>
            <a:t>令和５年度</a:t>
          </a:r>
          <a:endParaRPr lang="en-US" altLang="ja-JP" sz="500"/>
        </a:p>
        <a:p>
          <a:pPr algn="ctr"/>
          <a:r>
            <a:rPr lang="ja-JP" altLang="en-US" sz="500"/>
            <a:t>蓄電池等分散型エネルギーリソース</a:t>
          </a:r>
          <a:endParaRPr lang="en-US" altLang="ja-JP" sz="500"/>
        </a:p>
        <a:p>
          <a:pPr algn="ctr"/>
          <a:r>
            <a:rPr lang="ja-JP" altLang="en-US" sz="500"/>
            <a:t>次世代技術構築実証事業費補助金</a:t>
          </a:r>
        </a:p>
        <a:p>
          <a:pPr algn="ctr"/>
          <a:r>
            <a:rPr lang="en-US" altLang="ja-JP" sz="500"/>
            <a:t>(</a:t>
          </a:r>
          <a:r>
            <a:rPr lang="ja-JP" altLang="en-US" sz="500"/>
            <a:t>分散型リソースの更なる活用実証事業</a:t>
          </a:r>
        </a:p>
      </xdr:txBody>
    </xdr:sp>
    <xdr:clientData/>
  </xdr:twoCellAnchor>
  <xdr:twoCellAnchor>
    <xdr:from>
      <xdr:col>7</xdr:col>
      <xdr:colOff>68402</xdr:colOff>
      <xdr:row>35</xdr:row>
      <xdr:rowOff>16818</xdr:rowOff>
    </xdr:from>
    <xdr:to>
      <xdr:col>7</xdr:col>
      <xdr:colOff>132304</xdr:colOff>
      <xdr:row>35</xdr:row>
      <xdr:rowOff>82685</xdr:rowOff>
    </xdr:to>
    <xdr:sp macro="" textlink="">
      <xdr:nvSpPr>
        <xdr:cNvPr id="25" name="フローチャート : 結合子 127">
          <a:extLst>
            <a:ext uri="{FF2B5EF4-FFF2-40B4-BE49-F238E27FC236}">
              <a16:creationId xmlns:a16="http://schemas.microsoft.com/office/drawing/2014/main" id="{67F146EF-2BE2-4527-8484-7F6B32504D35}"/>
            </a:ext>
          </a:extLst>
        </xdr:cNvPr>
        <xdr:cNvSpPr/>
      </xdr:nvSpPr>
      <xdr:spPr>
        <a:xfrm>
          <a:off x="4304226" y="8880671"/>
          <a:ext cx="63902" cy="65867"/>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7</xdr:col>
      <xdr:colOff>68402</xdr:colOff>
      <xdr:row>39</xdr:row>
      <xdr:rowOff>35776</xdr:rowOff>
    </xdr:from>
    <xdr:to>
      <xdr:col>7</xdr:col>
      <xdr:colOff>132304</xdr:colOff>
      <xdr:row>39</xdr:row>
      <xdr:rowOff>101643</xdr:rowOff>
    </xdr:to>
    <xdr:sp macro="" textlink="">
      <xdr:nvSpPr>
        <xdr:cNvPr id="26" name="フローチャート : 結合子 128">
          <a:extLst>
            <a:ext uri="{FF2B5EF4-FFF2-40B4-BE49-F238E27FC236}">
              <a16:creationId xmlns:a16="http://schemas.microsoft.com/office/drawing/2014/main" id="{7251CF8A-707B-4A16-9B0E-8861F8792A06}"/>
            </a:ext>
          </a:extLst>
        </xdr:cNvPr>
        <xdr:cNvSpPr/>
      </xdr:nvSpPr>
      <xdr:spPr>
        <a:xfrm>
          <a:off x="4304226" y="9527158"/>
          <a:ext cx="63902" cy="65867"/>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4</xdr:col>
      <xdr:colOff>307406</xdr:colOff>
      <xdr:row>38</xdr:row>
      <xdr:rowOff>28599</xdr:rowOff>
    </xdr:from>
    <xdr:to>
      <xdr:col>6</xdr:col>
      <xdr:colOff>487577</xdr:colOff>
      <xdr:row>42</xdr:row>
      <xdr:rowOff>130503</xdr:rowOff>
    </xdr:to>
    <xdr:sp macro="" textlink="">
      <xdr:nvSpPr>
        <xdr:cNvPr id="27" name="正方形/長方形 14">
          <a:extLst>
            <a:ext uri="{FF2B5EF4-FFF2-40B4-BE49-F238E27FC236}">
              <a16:creationId xmlns:a16="http://schemas.microsoft.com/office/drawing/2014/main" id="{85418C1D-28CC-4B20-A5B8-968CF54630AA}"/>
            </a:ext>
          </a:extLst>
        </xdr:cNvPr>
        <xdr:cNvSpPr/>
      </xdr:nvSpPr>
      <xdr:spPr>
        <a:xfrm rot="21540000">
          <a:off x="2727877" y="9363099"/>
          <a:ext cx="1390406" cy="729433"/>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515874</xdr:colOff>
      <xdr:row>39</xdr:row>
      <xdr:rowOff>49629</xdr:rowOff>
    </xdr:from>
    <xdr:to>
      <xdr:col>6</xdr:col>
      <xdr:colOff>444500</xdr:colOff>
      <xdr:row>41</xdr:row>
      <xdr:rowOff>121929</xdr:rowOff>
    </xdr:to>
    <xdr:sp macro="" textlink="">
      <xdr:nvSpPr>
        <xdr:cNvPr id="28" name="テキスト ボックス 130">
          <a:extLst>
            <a:ext uri="{FF2B5EF4-FFF2-40B4-BE49-F238E27FC236}">
              <a16:creationId xmlns:a16="http://schemas.microsoft.com/office/drawing/2014/main" id="{E25D0676-418B-4E57-8996-4376276957D5}"/>
            </a:ext>
          </a:extLst>
        </xdr:cNvPr>
        <xdr:cNvSpPr txBox="1"/>
      </xdr:nvSpPr>
      <xdr:spPr>
        <a:xfrm>
          <a:off x="2954274" y="9314279"/>
          <a:ext cx="1147826" cy="402500"/>
        </a:xfrm>
        <a:prstGeom prst="rect">
          <a:avLst/>
        </a:prstGeom>
        <a:noFill/>
      </xdr:spPr>
      <xdr:txBody>
        <a:bodyPr vert="horz" wrap="square" rtlCol="0">
          <a:no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「補助事業の名称」</a:t>
          </a:r>
          <a:endParaRPr lang="en-US" altLang="ja-JP" sz="900"/>
        </a:p>
        <a:p>
          <a:pPr algn="ctr"/>
          <a:r>
            <a:rPr kumimoji="1" lang="ja-JP" altLang="en-US" sz="900"/>
            <a:t>交付申請書</a:t>
          </a:r>
        </a:p>
      </xdr:txBody>
    </xdr:sp>
    <xdr:clientData/>
  </xdr:twoCellAnchor>
  <xdr:twoCellAnchor>
    <xdr:from>
      <xdr:col>4</xdr:col>
      <xdr:colOff>302711</xdr:colOff>
      <xdr:row>47</xdr:row>
      <xdr:rowOff>129067</xdr:rowOff>
    </xdr:from>
    <xdr:to>
      <xdr:col>6</xdr:col>
      <xdr:colOff>475359</xdr:colOff>
      <xdr:row>52</xdr:row>
      <xdr:rowOff>36978</xdr:rowOff>
    </xdr:to>
    <xdr:sp macro="" textlink="">
      <xdr:nvSpPr>
        <xdr:cNvPr id="29" name="正方形/長方形 14">
          <a:extLst>
            <a:ext uri="{FF2B5EF4-FFF2-40B4-BE49-F238E27FC236}">
              <a16:creationId xmlns:a16="http://schemas.microsoft.com/office/drawing/2014/main" id="{8A8529CD-79A9-4E21-B883-EEF5475C2560}"/>
            </a:ext>
          </a:extLst>
        </xdr:cNvPr>
        <xdr:cNvSpPr/>
      </xdr:nvSpPr>
      <xdr:spPr>
        <a:xfrm rot="21540000">
          <a:off x="2723182" y="10875508"/>
          <a:ext cx="1382883" cy="692323"/>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 name="connsiteX0" fmla="*/ 9963 w 2186817"/>
            <a:gd name="connsiteY0" fmla="*/ 340863 h 1082287"/>
            <a:gd name="connsiteX1" fmla="*/ 2186817 w 2186817"/>
            <a:gd name="connsiteY1" fmla="*/ 0 h 1082287"/>
            <a:gd name="connsiteX2" fmla="*/ 2173527 w 2186817"/>
            <a:gd name="connsiteY2" fmla="*/ 720852 h 1082287"/>
            <a:gd name="connsiteX3" fmla="*/ 0 w 2186817"/>
            <a:gd name="connsiteY3" fmla="*/ 1082288 h 1082287"/>
            <a:gd name="connsiteX4" fmla="*/ 9963 w 2186817"/>
            <a:gd name="connsiteY4" fmla="*/ 340863 h 1082287"/>
            <a:gd name="connsiteX0" fmla="*/ 9963 w 2176850"/>
            <a:gd name="connsiteY0" fmla="*/ 341162 h 1082586"/>
            <a:gd name="connsiteX1" fmla="*/ 2176850 w 2176850"/>
            <a:gd name="connsiteY1" fmla="*/ 1 h 1082586"/>
            <a:gd name="connsiteX2" fmla="*/ 2173527 w 2176850"/>
            <a:gd name="connsiteY2" fmla="*/ 721151 h 1082586"/>
            <a:gd name="connsiteX3" fmla="*/ 0 w 2176850"/>
            <a:gd name="connsiteY3" fmla="*/ 1082587 h 1082586"/>
            <a:gd name="connsiteX4" fmla="*/ 9963 w 2176850"/>
            <a:gd name="connsiteY4" fmla="*/ 341162 h 1082586"/>
            <a:gd name="connsiteX0" fmla="*/ 9963 w 2179750"/>
            <a:gd name="connsiteY0" fmla="*/ 627850 h 1369274"/>
            <a:gd name="connsiteX1" fmla="*/ 2179750 w 2179750"/>
            <a:gd name="connsiteY1" fmla="*/ 0 h 1369274"/>
            <a:gd name="connsiteX2" fmla="*/ 2173527 w 2179750"/>
            <a:gd name="connsiteY2" fmla="*/ 1007839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761 w 2179750"/>
            <a:gd name="connsiteY2" fmla="*/ 589271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183 w 2179750"/>
            <a:gd name="connsiteY2" fmla="*/ 646606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0598 w 2179750"/>
            <a:gd name="connsiteY2" fmla="*/ 640673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69670 w 2179750"/>
            <a:gd name="connsiteY2" fmla="*/ 732414 h 1369274"/>
            <a:gd name="connsiteX3" fmla="*/ 0 w 2179750"/>
            <a:gd name="connsiteY3" fmla="*/ 1369275 h 1369274"/>
            <a:gd name="connsiteX4" fmla="*/ 9963 w 2179750"/>
            <a:gd name="connsiteY4" fmla="*/ 627850 h 1369274"/>
            <a:gd name="connsiteX0" fmla="*/ 9963 w 2174363"/>
            <a:gd name="connsiteY0" fmla="*/ 1081121 h 1822545"/>
            <a:gd name="connsiteX1" fmla="*/ 2174363 w 2174363"/>
            <a:gd name="connsiteY1" fmla="*/ 0 h 1822545"/>
            <a:gd name="connsiteX2" fmla="*/ 2169670 w 2174363"/>
            <a:gd name="connsiteY2" fmla="*/ 1185685 h 1822545"/>
            <a:gd name="connsiteX3" fmla="*/ 0 w 2174363"/>
            <a:gd name="connsiteY3" fmla="*/ 1822546 h 1822545"/>
            <a:gd name="connsiteX4" fmla="*/ 9963 w 2174363"/>
            <a:gd name="connsiteY4" fmla="*/ 1081121 h 1822545"/>
            <a:gd name="connsiteX0" fmla="*/ 9963 w 2174363"/>
            <a:gd name="connsiteY0" fmla="*/ 1081121 h 1822545"/>
            <a:gd name="connsiteX1" fmla="*/ 2174363 w 2174363"/>
            <a:gd name="connsiteY1" fmla="*/ 0 h 1822545"/>
            <a:gd name="connsiteX2" fmla="*/ 2168594 w 2174363"/>
            <a:gd name="connsiteY2" fmla="*/ 635035 h 1822545"/>
            <a:gd name="connsiteX3" fmla="*/ 0 w 2174363"/>
            <a:gd name="connsiteY3" fmla="*/ 1822546 h 1822545"/>
            <a:gd name="connsiteX4" fmla="*/ 9963 w 2174363"/>
            <a:gd name="connsiteY4" fmla="*/ 1081121 h 18225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74363" h="1822545">
              <a:moveTo>
                <a:pt x="9963" y="1081121"/>
              </a:moveTo>
              <a:lnTo>
                <a:pt x="2174363" y="0"/>
              </a:lnTo>
              <a:cubicBezTo>
                <a:pt x="2173255" y="240383"/>
                <a:pt x="2169702" y="394652"/>
                <a:pt x="2168594" y="635035"/>
              </a:cubicBezTo>
              <a:lnTo>
                <a:pt x="0" y="1822546"/>
              </a:lnTo>
              <a:lnTo>
                <a:pt x="9963" y="1081121"/>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563105</xdr:colOff>
      <xdr:row>48</xdr:row>
      <xdr:rowOff>144394</xdr:rowOff>
    </xdr:from>
    <xdr:to>
      <xdr:col>6</xdr:col>
      <xdr:colOff>390196</xdr:colOff>
      <xdr:row>50</xdr:row>
      <xdr:rowOff>153185</xdr:rowOff>
    </xdr:to>
    <xdr:sp macro="" textlink="">
      <xdr:nvSpPr>
        <xdr:cNvPr id="30" name="テキスト ボックス 132">
          <a:extLst>
            <a:ext uri="{FF2B5EF4-FFF2-40B4-BE49-F238E27FC236}">
              <a16:creationId xmlns:a16="http://schemas.microsoft.com/office/drawing/2014/main" id="{A1135A3D-7600-4EF5-8B8B-9004151B30D1}"/>
            </a:ext>
          </a:extLst>
        </xdr:cNvPr>
        <xdr:cNvSpPr txBox="1"/>
      </xdr:nvSpPr>
      <xdr:spPr>
        <a:xfrm>
          <a:off x="3001505" y="10894944"/>
          <a:ext cx="1046291" cy="338991"/>
        </a:xfrm>
        <a:prstGeom prst="rect">
          <a:avLst/>
        </a:prstGeom>
        <a:noFill/>
        <a:scene3d>
          <a:camera prst="orthographicFront">
            <a:rot lat="0" lon="0" rev="1200000"/>
          </a:camera>
          <a:lightRig rig="threePt" dir="t"/>
        </a:scene3d>
      </xdr:spPr>
      <xdr:txBody>
        <a:bodyPr vert="horz"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latin typeface="ＭＳ Ｐゴシック 本文"/>
            </a:rPr>
            <a:t>申請者名</a:t>
          </a:r>
          <a:endParaRPr kumimoji="1" lang="zh-TW" altLang="en-US" sz="1400" b="1">
            <a:latin typeface="ＭＳ Ｐゴシック 本文"/>
          </a:endParaRPr>
        </a:p>
      </xdr:txBody>
    </xdr:sp>
    <xdr:clientData/>
  </xdr:twoCellAnchor>
  <xdr:twoCellAnchor>
    <xdr:from>
      <xdr:col>4</xdr:col>
      <xdr:colOff>399448</xdr:colOff>
      <xdr:row>28</xdr:row>
      <xdr:rowOff>31263</xdr:rowOff>
    </xdr:from>
    <xdr:to>
      <xdr:col>5</xdr:col>
      <xdr:colOff>94197</xdr:colOff>
      <xdr:row>36</xdr:row>
      <xdr:rowOff>48126</xdr:rowOff>
    </xdr:to>
    <xdr:cxnSp macro="">
      <xdr:nvCxnSpPr>
        <xdr:cNvPr id="13" name="直線矢印コネクタ 12">
          <a:extLst>
            <a:ext uri="{FF2B5EF4-FFF2-40B4-BE49-F238E27FC236}">
              <a16:creationId xmlns:a16="http://schemas.microsoft.com/office/drawing/2014/main" id="{F01D4F23-05AF-48BF-B5B1-3B83BF1F322C}"/>
            </a:ext>
          </a:extLst>
        </xdr:cNvPr>
        <xdr:cNvCxnSpPr/>
      </xdr:nvCxnSpPr>
      <xdr:spPr>
        <a:xfrm>
          <a:off x="2837848" y="7479813"/>
          <a:ext cx="304349" cy="133766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387350</xdr:colOff>
      <xdr:row>53</xdr:row>
      <xdr:rowOff>119804</xdr:rowOff>
    </xdr:from>
    <xdr:to>
      <xdr:col>5</xdr:col>
      <xdr:colOff>247649</xdr:colOff>
      <xdr:row>56</xdr:row>
      <xdr:rowOff>11426</xdr:rowOff>
    </xdr:to>
    <xdr:sp macro="" textlink="">
      <xdr:nvSpPr>
        <xdr:cNvPr id="11" name="線吹き出し 1 (枠付き) 144">
          <a:extLst>
            <a:ext uri="{FF2B5EF4-FFF2-40B4-BE49-F238E27FC236}">
              <a16:creationId xmlns:a16="http://schemas.microsoft.com/office/drawing/2014/main" id="{ED304587-C2D1-4D4D-8F7D-48BC4A81B8D8}"/>
            </a:ext>
          </a:extLst>
        </xdr:cNvPr>
        <xdr:cNvSpPr/>
      </xdr:nvSpPr>
      <xdr:spPr>
        <a:xfrm>
          <a:off x="996950" y="11695854"/>
          <a:ext cx="2298699" cy="386922"/>
        </a:xfrm>
        <a:prstGeom prst="borderCallout1">
          <a:avLst>
            <a:gd name="adj1" fmla="val 629"/>
            <a:gd name="adj2" fmla="val 56430"/>
            <a:gd name="adj3" fmla="val -101399"/>
            <a:gd name="adj4" fmla="val 53622"/>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上下３ｃｍ程度の余白を設けてください。</a:t>
          </a:r>
        </a:p>
      </xdr:txBody>
    </xdr:sp>
    <xdr:clientData/>
  </xdr:twoCellAnchor>
  <xdr:twoCellAnchor>
    <xdr:from>
      <xdr:col>2</xdr:col>
      <xdr:colOff>308457</xdr:colOff>
      <xdr:row>35</xdr:row>
      <xdr:rowOff>82550</xdr:rowOff>
    </xdr:from>
    <xdr:to>
      <xdr:col>4</xdr:col>
      <xdr:colOff>181402</xdr:colOff>
      <xdr:row>36</xdr:row>
      <xdr:rowOff>156198</xdr:rowOff>
    </xdr:to>
    <xdr:sp macro="" textlink="">
      <xdr:nvSpPr>
        <xdr:cNvPr id="4" name="正方形/長方形 6">
          <a:extLst>
            <a:ext uri="{FF2B5EF4-FFF2-40B4-BE49-F238E27FC236}">
              <a16:creationId xmlns:a16="http://schemas.microsoft.com/office/drawing/2014/main" id="{89438264-3EFA-4E73-9326-A23C1B5B821F}"/>
            </a:ext>
          </a:extLst>
        </xdr:cNvPr>
        <xdr:cNvSpPr/>
      </xdr:nvSpPr>
      <xdr:spPr>
        <a:xfrm>
          <a:off x="1527657" y="8686800"/>
          <a:ext cx="1092145" cy="238748"/>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5851277"/>
            <a:gd name="connsiteX1" fmla="*/ 1294513 w 1305145"/>
            <a:gd name="connsiteY1" fmla="*/ 95693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5145"/>
            <a:gd name="connsiteY0" fmla="*/ 0 h 5851277"/>
            <a:gd name="connsiteX1" fmla="*/ 1300419 w 1305145"/>
            <a:gd name="connsiteY1" fmla="*/ 1648211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6675"/>
            <a:gd name="connsiteY0" fmla="*/ 0 h 5851277"/>
            <a:gd name="connsiteX1" fmla="*/ 1306325 w 1306675"/>
            <a:gd name="connsiteY1" fmla="*/ 1648211 h 5851277"/>
            <a:gd name="connsiteX2" fmla="*/ 1305145 w 1306675"/>
            <a:gd name="connsiteY2" fmla="*/ 5851277 h 5851277"/>
            <a:gd name="connsiteX3" fmla="*/ 10632 w 1306675"/>
            <a:gd name="connsiteY3" fmla="*/ 4199678 h 5851277"/>
            <a:gd name="connsiteX4" fmla="*/ 0 w 1306675"/>
            <a:gd name="connsiteY4" fmla="*/ 0 h 5851277"/>
            <a:gd name="connsiteX0" fmla="*/ 0 w 1314637"/>
            <a:gd name="connsiteY0" fmla="*/ 0 h 5851277"/>
            <a:gd name="connsiteX1" fmla="*/ 1314500 w 1314637"/>
            <a:gd name="connsiteY1" fmla="*/ 1304421 h 5851277"/>
            <a:gd name="connsiteX2" fmla="*/ 1305145 w 1314637"/>
            <a:gd name="connsiteY2" fmla="*/ 5851277 h 5851277"/>
            <a:gd name="connsiteX3" fmla="*/ 10632 w 1314637"/>
            <a:gd name="connsiteY3" fmla="*/ 4199678 h 5851277"/>
            <a:gd name="connsiteX4" fmla="*/ 0 w 1314637"/>
            <a:gd name="connsiteY4" fmla="*/ 0 h 5851277"/>
            <a:gd name="connsiteX0" fmla="*/ 0 w 1311977"/>
            <a:gd name="connsiteY0" fmla="*/ 0 h 6187008"/>
            <a:gd name="connsiteX1" fmla="*/ 1311840 w 1311977"/>
            <a:gd name="connsiteY1" fmla="*/ 1640152 h 6187008"/>
            <a:gd name="connsiteX2" fmla="*/ 1302485 w 1311977"/>
            <a:gd name="connsiteY2" fmla="*/ 6187008 h 6187008"/>
            <a:gd name="connsiteX3" fmla="*/ 7972 w 1311977"/>
            <a:gd name="connsiteY3" fmla="*/ 4535409 h 6187008"/>
            <a:gd name="connsiteX4" fmla="*/ 0 w 1311977"/>
            <a:gd name="connsiteY4" fmla="*/ 0 h 6187008"/>
            <a:gd name="connsiteX0" fmla="*/ 0 w 1306746"/>
            <a:gd name="connsiteY0" fmla="*/ 0 h 6187008"/>
            <a:gd name="connsiteX1" fmla="*/ 1306518 w 1306746"/>
            <a:gd name="connsiteY1" fmla="*/ 1612177 h 6187008"/>
            <a:gd name="connsiteX2" fmla="*/ 1302485 w 1306746"/>
            <a:gd name="connsiteY2" fmla="*/ 6187008 h 6187008"/>
            <a:gd name="connsiteX3" fmla="*/ 7972 w 1306746"/>
            <a:gd name="connsiteY3" fmla="*/ 4535409 h 6187008"/>
            <a:gd name="connsiteX4" fmla="*/ 0 w 130674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7972 w 1304196"/>
            <a:gd name="connsiteY3" fmla="*/ 4535409 h 6187008"/>
            <a:gd name="connsiteX4" fmla="*/ 0 w 130419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2883 w 1304196"/>
            <a:gd name="connsiteY3" fmla="*/ 4507438 h 6187008"/>
            <a:gd name="connsiteX4" fmla="*/ 0 w 1304196"/>
            <a:gd name="connsiteY4" fmla="*/ 0 h 61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4196" h="6187008">
              <a:moveTo>
                <a:pt x="0" y="0"/>
              </a:moveTo>
              <a:lnTo>
                <a:pt x="1303858" y="1612177"/>
              </a:lnTo>
              <a:cubicBezTo>
                <a:pt x="1305433" y="3013199"/>
                <a:pt x="1300910" y="4785986"/>
                <a:pt x="1302485" y="6187008"/>
              </a:cubicBezTo>
              <a:lnTo>
                <a:pt x="2883" y="4507438"/>
              </a:lnTo>
              <a:cubicBezTo>
                <a:pt x="226" y="2995635"/>
                <a:pt x="2657" y="1511803"/>
                <a:pt x="0" y="0"/>
              </a:cubicBezTo>
              <a:close/>
            </a:path>
          </a:pathLst>
        </a:custGeom>
        <a:solidFill>
          <a:schemeClr val="bg1"/>
        </a:solidFill>
        <a:ln w="3175">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78319</xdr:colOff>
      <xdr:row>29</xdr:row>
      <xdr:rowOff>17743</xdr:rowOff>
    </xdr:from>
    <xdr:to>
      <xdr:col>4</xdr:col>
      <xdr:colOff>97961</xdr:colOff>
      <xdr:row>33</xdr:row>
      <xdr:rowOff>91084</xdr:rowOff>
    </xdr:to>
    <xdr:sp macro="" textlink="">
      <xdr:nvSpPr>
        <xdr:cNvPr id="10" name="線吹き出し 1 (枠付き) 143">
          <a:extLst>
            <a:ext uri="{FF2B5EF4-FFF2-40B4-BE49-F238E27FC236}">
              <a16:creationId xmlns:a16="http://schemas.microsoft.com/office/drawing/2014/main" id="{1F31C140-69B5-4FB3-93A8-0F70EA6FB808}"/>
            </a:ext>
          </a:extLst>
        </xdr:cNvPr>
        <xdr:cNvSpPr/>
      </xdr:nvSpPr>
      <xdr:spPr>
        <a:xfrm>
          <a:off x="1297519" y="7631393"/>
          <a:ext cx="1238842" cy="733741"/>
        </a:xfrm>
        <a:prstGeom prst="borderCallout1">
          <a:avLst>
            <a:gd name="adj1" fmla="val 100452"/>
            <a:gd name="adj2" fmla="val 36393"/>
            <a:gd name="adj3" fmla="val 173230"/>
            <a:gd name="adj4" fmla="val 49700"/>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正本１冊及び副本１冊を作成し、正本のみを執行団体へ提出してください。</a:t>
          </a:r>
        </a:p>
      </xdr:txBody>
    </xdr:sp>
    <xdr:clientData/>
  </xdr:twoCellAnchor>
  <xdr:twoCellAnchor>
    <xdr:from>
      <xdr:col>2</xdr:col>
      <xdr:colOff>454479</xdr:colOff>
      <xdr:row>24</xdr:row>
      <xdr:rowOff>76013</xdr:rowOff>
    </xdr:from>
    <xdr:to>
      <xdr:col>5</xdr:col>
      <xdr:colOff>462978</xdr:colOff>
      <xdr:row>28</xdr:row>
      <xdr:rowOff>123330</xdr:rowOff>
    </xdr:to>
    <xdr:sp macro="" textlink="">
      <xdr:nvSpPr>
        <xdr:cNvPr id="12" name="線吹き出し 1 (枠付き) 141">
          <a:extLst>
            <a:ext uri="{FF2B5EF4-FFF2-40B4-BE49-F238E27FC236}">
              <a16:creationId xmlns:a16="http://schemas.microsoft.com/office/drawing/2014/main" id="{03EC0BE0-1946-4F1D-9461-48B194BDE331}"/>
            </a:ext>
          </a:extLst>
        </xdr:cNvPr>
        <xdr:cNvSpPr/>
      </xdr:nvSpPr>
      <xdr:spPr>
        <a:xfrm>
          <a:off x="1673679" y="6864163"/>
          <a:ext cx="1837299" cy="707717"/>
        </a:xfrm>
        <a:prstGeom prst="borderCallout1">
          <a:avLst>
            <a:gd name="adj1" fmla="val 100273"/>
            <a:gd name="adj2" fmla="val 61770"/>
            <a:gd name="adj3" fmla="val 303339"/>
            <a:gd name="adj4" fmla="val 40051"/>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表紙及び背表紙に</a:t>
          </a:r>
          <a:endParaRPr lang="en-US" altLang="ja-JP" sz="1000">
            <a:solidFill>
              <a:schemeClr val="tx1"/>
            </a:solidFill>
            <a:latin typeface="+mn-ea"/>
          </a:endParaRPr>
        </a:p>
        <a:p>
          <a:r>
            <a:rPr lang="ja-JP" altLang="en-US" sz="1000">
              <a:solidFill>
                <a:schemeClr val="tx1"/>
              </a:solidFill>
              <a:latin typeface="+mn-ea"/>
            </a:rPr>
            <a:t>「補助金名」、「補助事業名」及び「申請者名」を記載してください。</a:t>
          </a:r>
          <a:endParaRPr kumimoji="1" lang="ja-JP" altLang="en-US" sz="1000">
            <a:solidFill>
              <a:schemeClr val="tx1"/>
            </a:solidFill>
            <a:latin typeface="+mn-ea"/>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33</xdr:col>
      <xdr:colOff>311727</xdr:colOff>
      <xdr:row>15</xdr:row>
      <xdr:rowOff>190500</xdr:rowOff>
    </xdr:from>
    <xdr:ext cx="184731" cy="264560"/>
    <xdr:sp macro="" textlink="">
      <xdr:nvSpPr>
        <xdr:cNvPr id="2" name="テキスト ボックス 1">
          <a:extLst>
            <a:ext uri="{FF2B5EF4-FFF2-40B4-BE49-F238E27FC236}">
              <a16:creationId xmlns:a16="http://schemas.microsoft.com/office/drawing/2014/main" id="{DE8E964F-CD65-42BA-BE12-38EAED98187A}"/>
            </a:ext>
          </a:extLst>
        </xdr:cNvPr>
        <xdr:cNvSpPr txBox="1"/>
      </xdr:nvSpPr>
      <xdr:spPr>
        <a:xfrm>
          <a:off x="8065077"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577850</xdr:colOff>
      <xdr:row>6</xdr:row>
      <xdr:rowOff>38101</xdr:rowOff>
    </xdr:from>
    <xdr:ext cx="5556906" cy="228599"/>
    <xdr:sp macro="" textlink="">
      <xdr:nvSpPr>
        <xdr:cNvPr id="2" name="テキスト ボックス 1">
          <a:extLst>
            <a:ext uri="{FF2B5EF4-FFF2-40B4-BE49-F238E27FC236}">
              <a16:creationId xmlns:a16="http://schemas.microsoft.com/office/drawing/2014/main" id="{68D63BBE-0FC8-5FEB-5D34-32F6767D134B}"/>
            </a:ext>
          </a:extLst>
        </xdr:cNvPr>
        <xdr:cNvSpPr txBox="1"/>
      </xdr:nvSpPr>
      <xdr:spPr>
        <a:xfrm>
          <a:off x="577850" y="1438276"/>
          <a:ext cx="5556906" cy="228599"/>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none" rtlCol="0" anchor="ctr" anchorCtr="0">
          <a:noAutofit/>
        </a:bodyPr>
        <a:lstStyle/>
        <a:p>
          <a:r>
            <a:rPr kumimoji="1" lang="ja-JP" altLang="en-US" sz="1100">
              <a:solidFill>
                <a:sysClr val="windowText" lastClr="000000"/>
              </a:solidFill>
            </a:rPr>
            <a:t>交付決定後、対象の事業者に対し、ポータルのアカウントを</a:t>
          </a:r>
          <a:r>
            <a:rPr kumimoji="1" lang="en-US" altLang="ja-JP" sz="1100">
              <a:solidFill>
                <a:sysClr val="windowText" lastClr="000000"/>
              </a:solidFill>
            </a:rPr>
            <a:t>1</a:t>
          </a:r>
          <a:r>
            <a:rPr kumimoji="1" lang="ja-JP" altLang="en-US" sz="1100">
              <a:solidFill>
                <a:sysClr val="windowText" lastClr="000000"/>
              </a:solidFill>
            </a:rPr>
            <a:t>社</a:t>
          </a:r>
          <a:r>
            <a:rPr kumimoji="1" lang="en-US" altLang="ja-JP" sz="1100">
              <a:solidFill>
                <a:sysClr val="windowText" lastClr="000000"/>
              </a:solidFill>
            </a:rPr>
            <a:t>1</a:t>
          </a:r>
          <a:r>
            <a:rPr kumimoji="1" lang="ja-JP" altLang="en-US" sz="1100">
              <a:solidFill>
                <a:sysClr val="windowText" lastClr="000000"/>
              </a:solidFill>
            </a:rPr>
            <a:t>アカウント発行いたします。</a:t>
          </a:r>
          <a:br>
            <a:rPr kumimoji="1" lang="en-US" altLang="ja-JP" sz="1100">
              <a:solidFill>
                <a:sysClr val="windowText" lastClr="000000"/>
              </a:solidFill>
            </a:rPr>
          </a:br>
          <a:endParaRPr kumimoji="1" lang="ja-JP" altLang="en-US" sz="11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2617305</xdr:colOff>
      <xdr:row>0</xdr:row>
      <xdr:rowOff>149086</xdr:rowOff>
    </xdr:from>
    <xdr:ext cx="3191980" cy="609206"/>
    <xdr:sp macro="" textlink="">
      <xdr:nvSpPr>
        <xdr:cNvPr id="2" name="テキスト ボックス 1">
          <a:extLst>
            <a:ext uri="{FF2B5EF4-FFF2-40B4-BE49-F238E27FC236}">
              <a16:creationId xmlns:a16="http://schemas.microsoft.com/office/drawing/2014/main" id="{5F5C4F2E-8DB4-AB13-B2B7-C535EBE974C5}"/>
            </a:ext>
          </a:extLst>
        </xdr:cNvPr>
        <xdr:cNvSpPr txBox="1"/>
      </xdr:nvSpPr>
      <xdr:spPr>
        <a:xfrm>
          <a:off x="4431196" y="149086"/>
          <a:ext cx="3191980" cy="60920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spAutoFit/>
        </a:bodyPr>
        <a:lstStyle/>
        <a:p>
          <a:r>
            <a:rPr kumimoji="1" lang="ja-JP" altLang="en-US" sz="2000">
              <a:solidFill>
                <a:sysClr val="windowText" lastClr="000000"/>
              </a:solidFill>
            </a:rPr>
            <a:t>申請者情報入力シート</a:t>
          </a:r>
          <a:br>
            <a:rPr kumimoji="1" lang="en-US" altLang="ja-JP" sz="1100"/>
          </a:br>
          <a:r>
            <a:rPr kumimoji="1" lang="en-US" altLang="ja-JP" sz="1100"/>
            <a:t>【</a:t>
          </a:r>
          <a:r>
            <a:rPr kumimoji="1" lang="ja-JP" altLang="en-US" sz="1100"/>
            <a:t>入力欄</a:t>
          </a:r>
          <a:r>
            <a:rPr kumimoji="1" lang="en-US" altLang="ja-JP" sz="1100"/>
            <a:t>】</a:t>
          </a:r>
          <a:r>
            <a:rPr kumimoji="1" lang="ja-JP" altLang="en-US" sz="1100"/>
            <a:t>に必要事項をご記入ください。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26</xdr:col>
      <xdr:colOff>123825</xdr:colOff>
      <xdr:row>10</xdr:row>
      <xdr:rowOff>552451</xdr:rowOff>
    </xdr:from>
    <xdr:to>
      <xdr:col>61</xdr:col>
      <xdr:colOff>55797</xdr:colOff>
      <xdr:row>12</xdr:row>
      <xdr:rowOff>171451</xdr:rowOff>
    </xdr:to>
    <xdr:grpSp>
      <xdr:nvGrpSpPr>
        <xdr:cNvPr id="5" name="グループ化 4">
          <a:extLst>
            <a:ext uri="{FF2B5EF4-FFF2-40B4-BE49-F238E27FC236}">
              <a16:creationId xmlns:a16="http://schemas.microsoft.com/office/drawing/2014/main" id="{74906EB4-3764-1DEF-D6D8-AEA136AE9F39}"/>
            </a:ext>
          </a:extLst>
        </xdr:cNvPr>
        <xdr:cNvGrpSpPr/>
      </xdr:nvGrpSpPr>
      <xdr:grpSpPr>
        <a:xfrm>
          <a:off x="7400925" y="3390901"/>
          <a:ext cx="6104172" cy="533400"/>
          <a:chOff x="6800850" y="3390901"/>
          <a:chExt cx="5751747" cy="533400"/>
        </a:xfrm>
      </xdr:grpSpPr>
      <xdr:sp macro="" textlink="">
        <xdr:nvSpPr>
          <xdr:cNvPr id="3" name="正方形/長方形 2">
            <a:extLst>
              <a:ext uri="{FF2B5EF4-FFF2-40B4-BE49-F238E27FC236}">
                <a16:creationId xmlns:a16="http://schemas.microsoft.com/office/drawing/2014/main" id="{77BBB8C5-6D08-4B1B-9113-9C88348CCFDA}"/>
              </a:ext>
            </a:extLst>
          </xdr:cNvPr>
          <xdr:cNvSpPr/>
        </xdr:nvSpPr>
        <xdr:spPr>
          <a:xfrm>
            <a:off x="6800850" y="3390901"/>
            <a:ext cx="5751747" cy="533400"/>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共同申請ありの場合は左側１５行目のグループ化　　　を開いて表示させてください。</a:t>
            </a:r>
          </a:p>
        </xdr:txBody>
      </xdr:sp>
      <xdr:sp macro="" textlink="">
        <xdr:nvSpPr>
          <xdr:cNvPr id="4" name="正方形/長方形 3">
            <a:extLst>
              <a:ext uri="{FF2B5EF4-FFF2-40B4-BE49-F238E27FC236}">
                <a16:creationId xmlns:a16="http://schemas.microsoft.com/office/drawing/2014/main" id="{D667F0D9-6AFE-439A-B845-12EFC76061FA}"/>
              </a:ext>
            </a:extLst>
          </xdr:cNvPr>
          <xdr:cNvSpPr/>
        </xdr:nvSpPr>
        <xdr:spPr>
          <a:xfrm>
            <a:off x="10071348" y="3543299"/>
            <a:ext cx="205095" cy="209551"/>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9B8E219A-0A44-4ADE-84C2-A0BE20CCC836}"/>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9AD20494-B436-4043-AA7C-D64606E12110}"/>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8C12EADB-623E-4066-8B76-EC63862F8901}"/>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FF8BF5F0-9A8A-4516-AE39-E5960AE6B455}"/>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A1D821C5-AE26-46FA-AD45-139795B11937}"/>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847090</xdr:colOff>
      <xdr:row>17</xdr:row>
      <xdr:rowOff>10159</xdr:rowOff>
    </xdr:from>
    <xdr:to>
      <xdr:col>3</xdr:col>
      <xdr:colOff>0</xdr:colOff>
      <xdr:row>19</xdr:row>
      <xdr:rowOff>37468</xdr:rowOff>
    </xdr:to>
    <xdr:sp macro="" textlink="">
      <xdr:nvSpPr>
        <xdr:cNvPr id="7" name="Text Box 28">
          <a:extLst>
            <a:ext uri="{FF2B5EF4-FFF2-40B4-BE49-F238E27FC236}">
              <a16:creationId xmlns:a16="http://schemas.microsoft.com/office/drawing/2014/main" id="{C9638C85-430E-44D4-98B8-203E3F7672B6}"/>
            </a:ext>
          </a:extLst>
        </xdr:cNvPr>
        <xdr:cNvSpPr txBox="1">
          <a:spLocks noChangeArrowheads="1"/>
        </xdr:cNvSpPr>
      </xdr:nvSpPr>
      <xdr:spPr bwMode="auto">
        <a:xfrm>
          <a:off x="1028065" y="5239384"/>
          <a:ext cx="1305560"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pPr algn="l"/>
          <a:endParaRPr lang="ja-JP" sz="9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759461</xdr:colOff>
      <xdr:row>16</xdr:row>
      <xdr:rowOff>38100</xdr:rowOff>
    </xdr:from>
    <xdr:to>
      <xdr:col>5</xdr:col>
      <xdr:colOff>771525</xdr:colOff>
      <xdr:row>23</xdr:row>
      <xdr:rowOff>57150</xdr:rowOff>
    </xdr:to>
    <xdr:cxnSp macro="">
      <xdr:nvCxnSpPr>
        <xdr:cNvPr id="8" name="Line 46">
          <a:extLst>
            <a:ext uri="{FF2B5EF4-FFF2-40B4-BE49-F238E27FC236}">
              <a16:creationId xmlns:a16="http://schemas.microsoft.com/office/drawing/2014/main" id="{16824415-F233-4248-A19D-6852FC1FB800}"/>
            </a:ext>
          </a:extLst>
        </xdr:cNvPr>
        <xdr:cNvCxnSpPr>
          <a:cxnSpLocks noChangeShapeType="1"/>
        </xdr:cNvCxnSpPr>
      </xdr:nvCxnSpPr>
      <xdr:spPr bwMode="auto">
        <a:xfrm>
          <a:off x="6131561" y="5086350"/>
          <a:ext cx="12064" cy="160972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149225</xdr:colOff>
      <xdr:row>16</xdr:row>
      <xdr:rowOff>66675</xdr:rowOff>
    </xdr:from>
    <xdr:to>
      <xdr:col>3</xdr:col>
      <xdr:colOff>161925</xdr:colOff>
      <xdr:row>23</xdr:row>
      <xdr:rowOff>133350</xdr:rowOff>
    </xdr:to>
    <xdr:cxnSp macro="">
      <xdr:nvCxnSpPr>
        <xdr:cNvPr id="9" name="Line 44">
          <a:extLst>
            <a:ext uri="{FF2B5EF4-FFF2-40B4-BE49-F238E27FC236}">
              <a16:creationId xmlns:a16="http://schemas.microsoft.com/office/drawing/2014/main" id="{4453DD25-FC49-4191-BE9E-47EA18513986}"/>
            </a:ext>
          </a:extLst>
        </xdr:cNvPr>
        <xdr:cNvCxnSpPr>
          <a:cxnSpLocks noChangeShapeType="1"/>
        </xdr:cNvCxnSpPr>
      </xdr:nvCxnSpPr>
      <xdr:spPr bwMode="auto">
        <a:xfrm>
          <a:off x="2711450" y="5114925"/>
          <a:ext cx="12700"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18</xdr:row>
      <xdr:rowOff>30164</xdr:rowOff>
    </xdr:from>
    <xdr:to>
      <xdr:col>3</xdr:col>
      <xdr:colOff>259715</xdr:colOff>
      <xdr:row>18</xdr:row>
      <xdr:rowOff>30164</xdr:rowOff>
    </xdr:to>
    <xdr:cxnSp macro="">
      <xdr:nvCxnSpPr>
        <xdr:cNvPr id="10" name="Line 39">
          <a:extLst>
            <a:ext uri="{FF2B5EF4-FFF2-40B4-BE49-F238E27FC236}">
              <a16:creationId xmlns:a16="http://schemas.microsoft.com/office/drawing/2014/main" id="{42C20661-B4AF-4291-9CA5-0FC159713ED1}"/>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142875</xdr:rowOff>
    </xdr:to>
    <xdr:cxnSp macro="">
      <xdr:nvCxnSpPr>
        <xdr:cNvPr id="11" name="Line 45">
          <a:extLst>
            <a:ext uri="{FF2B5EF4-FFF2-40B4-BE49-F238E27FC236}">
              <a16:creationId xmlns:a16="http://schemas.microsoft.com/office/drawing/2014/main" id="{10896ED0-3CFA-450A-8BDE-8997AD22316C}"/>
            </a:ext>
          </a:extLst>
        </xdr:cNvPr>
        <xdr:cNvCxnSpPr>
          <a:cxnSpLocks noChangeShapeType="1"/>
        </xdr:cNvCxnSpPr>
      </xdr:nvCxnSpPr>
      <xdr:spPr bwMode="auto">
        <a:xfrm>
          <a:off x="4416425" y="5086350"/>
          <a:ext cx="3175"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421E72D0-2EE9-4C9E-A2FB-F276E06531C6}"/>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E7E9B9D7-038B-4CE3-814B-E2EE33008594}"/>
            </a:ext>
          </a:extLst>
        </xdr:cNvPr>
        <xdr:cNvSpPr txBox="1">
          <a:spLocks noChangeArrowheads="1"/>
        </xdr:cNvSpPr>
      </xdr:nvSpPr>
      <xdr:spPr bwMode="auto">
        <a:xfrm>
          <a:off x="1082040" y="6371590"/>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E960AD54-77E6-4B67-B616-9A37074DC718}"/>
            </a:ext>
          </a:extLst>
        </xdr:cNvPr>
        <xdr:cNvSpPr txBox="1">
          <a:spLocks noChangeArrowheads="1"/>
        </xdr:cNvSpPr>
      </xdr:nvSpPr>
      <xdr:spPr bwMode="auto">
        <a:xfrm>
          <a:off x="2815590"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375D1111-CA5D-41A2-BA39-DF17D17C4C2B}"/>
            </a:ext>
          </a:extLst>
        </xdr:cNvPr>
        <xdr:cNvSpPr txBox="1">
          <a:spLocks noChangeArrowheads="1"/>
        </xdr:cNvSpPr>
      </xdr:nvSpPr>
      <xdr:spPr bwMode="auto">
        <a:xfrm>
          <a:off x="2815590" y="5904865"/>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BA62C91E-E7FF-4F9E-87B7-563D0BB47CDE}"/>
            </a:ext>
          </a:extLst>
        </xdr:cNvPr>
        <xdr:cNvSpPr txBox="1">
          <a:spLocks noChangeArrowheads="1"/>
        </xdr:cNvSpPr>
      </xdr:nvSpPr>
      <xdr:spPr bwMode="auto">
        <a:xfrm>
          <a:off x="4577715"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2A1F1AB5-EBDC-42F3-BCF9-2B3D5017833A}"/>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FA7733EC-2D73-45D7-8B21-17A1771F1150}"/>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221616</xdr:colOff>
      <xdr:row>18</xdr:row>
      <xdr:rowOff>30164</xdr:rowOff>
    </xdr:from>
    <xdr:to>
      <xdr:col>1</xdr:col>
      <xdr:colOff>847090</xdr:colOff>
      <xdr:row>18</xdr:row>
      <xdr:rowOff>30165</xdr:rowOff>
    </xdr:to>
    <xdr:cxnSp macro="">
      <xdr:nvCxnSpPr>
        <xdr:cNvPr id="19" name="Line 39">
          <a:extLst>
            <a:ext uri="{FF2B5EF4-FFF2-40B4-BE49-F238E27FC236}">
              <a16:creationId xmlns:a16="http://schemas.microsoft.com/office/drawing/2014/main" id="{11AD17B0-9848-4E4F-ACEC-004DE0DF6CF9}"/>
            </a:ext>
          </a:extLst>
        </xdr:cNvPr>
        <xdr:cNvCxnSpPr>
          <a:cxnSpLocks noChangeShapeType="1"/>
          <a:stCxn id="7" idx="1"/>
        </xdr:cNvCxnSpPr>
      </xdr:nvCxnSpPr>
      <xdr:spPr bwMode="auto">
        <a:xfrm flipH="1">
          <a:off x="399416" y="5437189"/>
          <a:ext cx="63182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AB38F5E3-718F-42B8-B362-9CF223453627}"/>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6EDDC8BC-53EA-4FFC-8C9B-A86547C3DD37}"/>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F8530E70-CFBC-46B0-8EE6-9BCB38FAD12D}"/>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871B59B0-70FA-4F7B-AD96-8904ECEBC4D1}"/>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A7F02600-B219-4373-9125-0965170F88D3}"/>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B0ADB78A-5FAD-4FC8-A761-C1E66B0FEAAD}"/>
            </a:ext>
          </a:extLst>
        </xdr:cNvPr>
        <xdr:cNvSpPr txBox="1">
          <a:spLocks noChangeArrowheads="1"/>
        </xdr:cNvSpPr>
      </xdr:nvSpPr>
      <xdr:spPr bwMode="auto">
        <a:xfrm>
          <a:off x="1053465"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事業者Ａ</a:t>
          </a:r>
          <a:endParaRPr lang="ja-JP" sz="105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759460</xdr:colOff>
      <xdr:row>16</xdr:row>
      <xdr:rowOff>38100</xdr:rowOff>
    </xdr:from>
    <xdr:to>
      <xdr:col>5</xdr:col>
      <xdr:colOff>762000</xdr:colOff>
      <xdr:row>23</xdr:row>
      <xdr:rowOff>142875</xdr:rowOff>
    </xdr:to>
    <xdr:cxnSp macro="">
      <xdr:nvCxnSpPr>
        <xdr:cNvPr id="8" name="Line 46">
          <a:extLst>
            <a:ext uri="{FF2B5EF4-FFF2-40B4-BE49-F238E27FC236}">
              <a16:creationId xmlns:a16="http://schemas.microsoft.com/office/drawing/2014/main" id="{3FA14F07-ED86-4D80-9063-0C1128173DAA}"/>
            </a:ext>
          </a:extLst>
        </xdr:cNvPr>
        <xdr:cNvCxnSpPr>
          <a:cxnSpLocks noChangeShapeType="1"/>
        </xdr:cNvCxnSpPr>
      </xdr:nvCxnSpPr>
      <xdr:spPr bwMode="auto">
        <a:xfrm>
          <a:off x="6131560" y="5086350"/>
          <a:ext cx="2540"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149227</xdr:colOff>
      <xdr:row>16</xdr:row>
      <xdr:rowOff>66675</xdr:rowOff>
    </xdr:from>
    <xdr:to>
      <xdr:col>3</xdr:col>
      <xdr:colOff>152400</xdr:colOff>
      <xdr:row>23</xdr:row>
      <xdr:rowOff>133350</xdr:rowOff>
    </xdr:to>
    <xdr:cxnSp macro="">
      <xdr:nvCxnSpPr>
        <xdr:cNvPr id="9" name="Line 44">
          <a:extLst>
            <a:ext uri="{FF2B5EF4-FFF2-40B4-BE49-F238E27FC236}">
              <a16:creationId xmlns:a16="http://schemas.microsoft.com/office/drawing/2014/main" id="{959E53EA-AB84-4FA3-AAFE-144D171398BD}"/>
            </a:ext>
          </a:extLst>
        </xdr:cNvPr>
        <xdr:cNvCxnSpPr>
          <a:cxnSpLocks noChangeShapeType="1"/>
        </xdr:cNvCxnSpPr>
      </xdr:nvCxnSpPr>
      <xdr:spPr bwMode="auto">
        <a:xfrm>
          <a:off x="2711452" y="5114925"/>
          <a:ext cx="3173"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789FA9BE-0F4F-46E7-864F-FEED64BE6D7C}"/>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152400</xdr:rowOff>
    </xdr:to>
    <xdr:cxnSp macro="">
      <xdr:nvCxnSpPr>
        <xdr:cNvPr id="11" name="Line 45">
          <a:extLst>
            <a:ext uri="{FF2B5EF4-FFF2-40B4-BE49-F238E27FC236}">
              <a16:creationId xmlns:a16="http://schemas.microsoft.com/office/drawing/2014/main" id="{33B23E9E-870D-4439-9EAC-42013DEA7BBC}"/>
            </a:ext>
          </a:extLst>
        </xdr:cNvPr>
        <xdr:cNvCxnSpPr>
          <a:cxnSpLocks noChangeShapeType="1"/>
        </xdr:cNvCxnSpPr>
      </xdr:nvCxnSpPr>
      <xdr:spPr bwMode="auto">
        <a:xfrm>
          <a:off x="4416425" y="5086350"/>
          <a:ext cx="3175" cy="170497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8E6708A5-5A00-47A2-8B11-47ACF484A069}"/>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79FA5279-756D-4D5D-841F-7C12A0EA6F03}"/>
            </a:ext>
          </a:extLst>
        </xdr:cNvPr>
        <xdr:cNvSpPr txBox="1">
          <a:spLocks noChangeArrowheads="1"/>
        </xdr:cNvSpPr>
      </xdr:nvSpPr>
      <xdr:spPr bwMode="auto">
        <a:xfrm>
          <a:off x="1082040" y="6371590"/>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事業者Ｂ（未定）</a:t>
          </a:r>
          <a:endParaRPr lang="ja-JP" altLang="ja-JP" sz="6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84E45C91-5AC8-4108-A485-CEC2F2F9815E}"/>
            </a:ext>
          </a:extLst>
        </xdr:cNvPr>
        <xdr:cNvSpPr txBox="1">
          <a:spLocks noChangeArrowheads="1"/>
        </xdr:cNvSpPr>
      </xdr:nvSpPr>
      <xdr:spPr bwMode="auto">
        <a:xfrm>
          <a:off x="2815590"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事業者Ｃ</a:t>
          </a:r>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6F41AC97-4EC5-4D12-805B-9210E83D714A}"/>
            </a:ext>
          </a:extLst>
        </xdr:cNvPr>
        <xdr:cNvSpPr txBox="1">
          <a:spLocks noChangeArrowheads="1"/>
        </xdr:cNvSpPr>
      </xdr:nvSpPr>
      <xdr:spPr bwMode="auto">
        <a:xfrm>
          <a:off x="2815590" y="5904865"/>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事業者Ｄ（未定）</a:t>
          </a:r>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251E2315-3B87-4863-87A7-A7BDFE47D7E3}"/>
            </a:ext>
          </a:extLst>
        </xdr:cNvPr>
        <xdr:cNvSpPr txBox="1">
          <a:spLocks noChangeArrowheads="1"/>
        </xdr:cNvSpPr>
      </xdr:nvSpPr>
      <xdr:spPr bwMode="auto">
        <a:xfrm>
          <a:off x="4577715"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事業者Ｅ</a:t>
          </a:r>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12F595B0-0816-4288-9FD3-EA99E17FFCFB}"/>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717281F4-555A-4DF2-8A25-B3B8DA7B7DD1}"/>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D70AAD44-EE0C-4BA9-8351-FB9B81A915BE}"/>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xdr:col>
      <xdr:colOff>438150</xdr:colOff>
      <xdr:row>7</xdr:row>
      <xdr:rowOff>516758</xdr:rowOff>
    </xdr:from>
    <xdr:ext cx="3695700" cy="275717"/>
    <xdr:sp macro="" textlink="">
      <xdr:nvSpPr>
        <xdr:cNvPr id="20" name="四角形吹き出し 2">
          <a:extLst>
            <a:ext uri="{FF2B5EF4-FFF2-40B4-BE49-F238E27FC236}">
              <a16:creationId xmlns:a16="http://schemas.microsoft.com/office/drawing/2014/main" id="{C3369DD9-AC6D-415B-95AE-24C820BA8FCF}"/>
            </a:ext>
          </a:extLst>
        </xdr:cNvPr>
        <xdr:cNvSpPr/>
      </xdr:nvSpPr>
      <xdr:spPr>
        <a:xfrm>
          <a:off x="3000375" y="1821683"/>
          <a:ext cx="3695700" cy="27571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kumimoji="1" lang="ja-JP" altLang="en-US" sz="1100">
              <a:solidFill>
                <a:srgbClr val="FF0000"/>
              </a:solidFill>
              <a:effectLst/>
              <a:latin typeface="+mn-lt"/>
              <a:ea typeface="+mn-ea"/>
              <a:cs typeface="+mn-cs"/>
            </a:rPr>
            <a:t>青字にしている部分を実施体制に合わせて記載してください。</a:t>
          </a:r>
          <a:endParaRPr lang="ja-JP" altLang="ja-JP" sz="800">
            <a:solidFill>
              <a:srgbClr val="FF0000"/>
            </a:solidFill>
            <a:effectLst/>
          </a:endParaRPr>
        </a:p>
      </xdr:txBody>
    </xdr:sp>
    <xdr:clientData/>
  </xdr:oneCellAnchor>
  <xdr:oneCellAnchor>
    <xdr:from>
      <xdr:col>3</xdr:col>
      <xdr:colOff>990600</xdr:colOff>
      <xdr:row>11</xdr:row>
      <xdr:rowOff>285750</xdr:rowOff>
    </xdr:from>
    <xdr:ext cx="3228975" cy="267381"/>
    <xdr:sp macro="" textlink="">
      <xdr:nvSpPr>
        <xdr:cNvPr id="21" name="四角形吹き出し 2">
          <a:extLst>
            <a:ext uri="{FF2B5EF4-FFF2-40B4-BE49-F238E27FC236}">
              <a16:creationId xmlns:a16="http://schemas.microsoft.com/office/drawing/2014/main" id="{89E9D2F4-FFD5-4ADA-B10B-8CA7CAAC8551}"/>
            </a:ext>
          </a:extLst>
        </xdr:cNvPr>
        <xdr:cNvSpPr/>
      </xdr:nvSpPr>
      <xdr:spPr>
        <a:xfrm>
          <a:off x="3552825" y="3724275"/>
          <a:ext cx="3228975" cy="267381"/>
        </a:xfrm>
        <a:prstGeom prst="wedgeRectCallout">
          <a:avLst>
            <a:gd name="adj1" fmla="val -127265"/>
            <a:gd name="adj2" fmla="val 4286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lang="ja-JP" altLang="en-US" sz="1050">
              <a:solidFill>
                <a:srgbClr val="FF0000"/>
              </a:solidFill>
              <a:effectLst/>
            </a:rPr>
            <a:t>事業者数が</a:t>
          </a:r>
          <a:r>
            <a:rPr lang="en-US" altLang="ja-JP" sz="1050">
              <a:solidFill>
                <a:srgbClr val="FF0000"/>
              </a:solidFill>
              <a:effectLst/>
            </a:rPr>
            <a:t>5</a:t>
          </a:r>
          <a:r>
            <a:rPr lang="ja-JP" altLang="en-US" sz="1050">
              <a:solidFill>
                <a:srgbClr val="FF0000"/>
              </a:solidFill>
              <a:effectLst/>
            </a:rPr>
            <a:t>社を超える場合は、行を追加してください。</a:t>
          </a:r>
          <a:endParaRPr lang="ja-JP" altLang="ja-JP" sz="1050">
            <a:solidFill>
              <a:srgbClr val="FF0000"/>
            </a:solidFill>
            <a:effectLst/>
          </a:endParaRPr>
        </a:p>
      </xdr:txBody>
    </xdr:sp>
    <xdr:clientData/>
  </xdr:oneCellAnchor>
  <xdr:oneCellAnchor>
    <xdr:from>
      <xdr:col>3</xdr:col>
      <xdr:colOff>1085850</xdr:colOff>
      <xdr:row>21</xdr:row>
      <xdr:rowOff>421508</xdr:rowOff>
    </xdr:from>
    <xdr:ext cx="2924175" cy="275717"/>
    <xdr:sp macro="" textlink="">
      <xdr:nvSpPr>
        <xdr:cNvPr id="22" name="四角形吹き出し 2">
          <a:extLst>
            <a:ext uri="{FF2B5EF4-FFF2-40B4-BE49-F238E27FC236}">
              <a16:creationId xmlns:a16="http://schemas.microsoft.com/office/drawing/2014/main" id="{1272F9D4-D6E8-426A-B5BF-1BF9458B5DCC}"/>
            </a:ext>
          </a:extLst>
        </xdr:cNvPr>
        <xdr:cNvSpPr/>
      </xdr:nvSpPr>
      <xdr:spPr>
        <a:xfrm>
          <a:off x="3648075" y="6374633"/>
          <a:ext cx="2924175" cy="27571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kumimoji="1" lang="ja-JP" altLang="en-US" sz="1100">
              <a:solidFill>
                <a:srgbClr val="FF0000"/>
              </a:solidFill>
              <a:effectLst/>
              <a:latin typeface="+mn-lt"/>
              <a:ea typeface="+mn-ea"/>
              <a:cs typeface="+mn-cs"/>
            </a:rPr>
            <a:t>実施体制の表を、体制図に置き換えてください。</a:t>
          </a:r>
          <a:endParaRPr lang="ja-JP" altLang="ja-JP" sz="800">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364931</xdr:colOff>
      <xdr:row>10</xdr:row>
      <xdr:rowOff>55306</xdr:rowOff>
    </xdr:from>
    <xdr:to>
      <xdr:col>16</xdr:col>
      <xdr:colOff>132097</xdr:colOff>
      <xdr:row>16</xdr:row>
      <xdr:rowOff>206397</xdr:rowOff>
    </xdr:to>
    <xdr:sp macro="" textlink="">
      <xdr:nvSpPr>
        <xdr:cNvPr id="2" name="テキスト ボックス 1">
          <a:extLst>
            <a:ext uri="{FF2B5EF4-FFF2-40B4-BE49-F238E27FC236}">
              <a16:creationId xmlns:a16="http://schemas.microsoft.com/office/drawing/2014/main" id="{6A786EE3-9F0F-43A6-A87A-1036DB07540A}"/>
            </a:ext>
          </a:extLst>
        </xdr:cNvPr>
        <xdr:cNvSpPr txBox="1"/>
      </xdr:nvSpPr>
      <xdr:spPr>
        <a:xfrm>
          <a:off x="1160549" y="2464571"/>
          <a:ext cx="6042460" cy="149579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スケジュール作成の注意事項</a:t>
          </a:r>
          <a:endParaRPr kumimoji="1" lang="en-US" altLang="ja-JP" sz="1200" b="1">
            <a:solidFill>
              <a:srgbClr val="FF0000"/>
            </a:solidFill>
          </a:endParaRPr>
        </a:p>
        <a:p>
          <a:r>
            <a:rPr kumimoji="1" lang="ja-JP" altLang="en-US" sz="1100">
              <a:solidFill>
                <a:srgbClr val="FF0000"/>
              </a:solidFill>
            </a:rPr>
            <a:t>・各種実証経費発注ごとに記載願います。</a:t>
          </a:r>
          <a:endParaRPr kumimoji="1" lang="en-US" altLang="ja-JP" sz="1100">
            <a:solidFill>
              <a:srgbClr val="FF0000"/>
            </a:solidFill>
          </a:endParaRPr>
        </a:p>
        <a:p>
          <a:r>
            <a:rPr kumimoji="1" lang="ja-JP" altLang="en-US" sz="1100">
              <a:solidFill>
                <a:srgbClr val="FF0000"/>
              </a:solidFill>
            </a:rPr>
            <a:t>・見積依頼、契約、発注、納品、支払等の目安スケジュールを示してください。</a:t>
          </a:r>
          <a:endParaRPr kumimoji="1" lang="en-US" altLang="ja-JP" sz="1100">
            <a:solidFill>
              <a:srgbClr val="FF0000"/>
            </a:solidFill>
          </a:endParaRPr>
        </a:p>
        <a:p>
          <a:pPr eaLnBrk="1" fontAlgn="auto" latinLnBrk="0" hangingPunct="1"/>
          <a:r>
            <a:rPr kumimoji="1" lang="ja-JP" altLang="ja-JP" sz="1100">
              <a:solidFill>
                <a:srgbClr val="FF0000"/>
              </a:solidFill>
              <a:effectLst/>
              <a:latin typeface="+mn-lt"/>
              <a:ea typeface="+mn-ea"/>
              <a:cs typeface="+mn-cs"/>
            </a:rPr>
            <a:t>・実証参加者募集期間</a:t>
          </a:r>
          <a:endParaRPr lang="ja-JP" altLang="ja-JP">
            <a:solidFill>
              <a:srgbClr val="FF0000"/>
            </a:solidFill>
            <a:effectLst/>
          </a:endParaRPr>
        </a:p>
        <a:p>
          <a:r>
            <a:rPr kumimoji="1" lang="ja-JP" altLang="ja-JP" sz="1100">
              <a:solidFill>
                <a:srgbClr val="FF0000"/>
              </a:solidFill>
              <a:effectLst/>
              <a:latin typeface="+mn-lt"/>
              <a:ea typeface="+mn-ea"/>
              <a:cs typeface="+mn-cs"/>
            </a:rPr>
            <a:t>・データ分析期間など</a:t>
          </a:r>
          <a:endParaRPr kumimoji="1" lang="en-US" altLang="ja-JP" sz="1100">
            <a:solidFill>
              <a:srgbClr val="FF0000"/>
            </a:solidFill>
            <a:effectLst/>
            <a:latin typeface="+mn-lt"/>
            <a:ea typeface="+mn-ea"/>
            <a:cs typeface="+mn-cs"/>
          </a:endParaRPr>
        </a:p>
        <a:p>
          <a:endParaRPr kumimoji="1" lang="en-US" altLang="ja-JP" sz="1100">
            <a:solidFill>
              <a:srgbClr val="FF0000"/>
            </a:solidFill>
            <a:effectLst/>
            <a:latin typeface="+mn-lt"/>
            <a:ea typeface="+mn-ea"/>
            <a:cs typeface="+mn-cs"/>
          </a:endParaRPr>
        </a:p>
        <a:p>
          <a:r>
            <a:rPr kumimoji="1" lang="en-US" altLang="ja-JP" sz="1200" b="1" u="sng">
              <a:solidFill>
                <a:srgbClr val="FF0000"/>
              </a:solidFill>
              <a:effectLst/>
              <a:latin typeface="+mn-lt"/>
              <a:ea typeface="+mn-ea"/>
              <a:cs typeface="+mn-cs"/>
            </a:rPr>
            <a:t>※</a:t>
          </a:r>
          <a:r>
            <a:rPr kumimoji="1" lang="ja-JP" altLang="en-US" sz="1200" b="1" u="sng">
              <a:solidFill>
                <a:srgbClr val="FF0000"/>
              </a:solidFill>
              <a:effectLst/>
              <a:latin typeface="+mn-lt"/>
              <a:ea typeface="+mn-ea"/>
              <a:cs typeface="+mn-cs"/>
            </a:rPr>
            <a:t>本テキストは削除して提出してください。</a:t>
          </a:r>
          <a:endParaRPr kumimoji="1" lang="en-US" altLang="ja-JP" sz="1200" b="1" u="sng">
            <a:solidFill>
              <a:srgbClr val="FF0000"/>
            </a:solidFill>
          </a:endParaRPr>
        </a:p>
      </xdr:txBody>
    </xdr:sp>
    <xdr:clientData fPrintsWithSheet="0"/>
  </xdr:twoCellAnchor>
  <xdr:twoCellAnchor>
    <xdr:from>
      <xdr:col>7</xdr:col>
      <xdr:colOff>10583</xdr:colOff>
      <xdr:row>8</xdr:row>
      <xdr:rowOff>222250</xdr:rowOff>
    </xdr:from>
    <xdr:to>
      <xdr:col>27</xdr:col>
      <xdr:colOff>465666</xdr:colOff>
      <xdr:row>10</xdr:row>
      <xdr:rowOff>0</xdr:rowOff>
    </xdr:to>
    <xdr:sp macro="" textlink="">
      <xdr:nvSpPr>
        <xdr:cNvPr id="3" name="矢印: 右 2">
          <a:extLst>
            <a:ext uri="{FF2B5EF4-FFF2-40B4-BE49-F238E27FC236}">
              <a16:creationId xmlns:a16="http://schemas.microsoft.com/office/drawing/2014/main" id="{51053972-9E6B-491E-A67D-B0E435388E96}"/>
            </a:ext>
          </a:extLst>
        </xdr:cNvPr>
        <xdr:cNvSpPr/>
      </xdr:nvSpPr>
      <xdr:spPr>
        <a:xfrm>
          <a:off x="4287308" y="2260600"/>
          <a:ext cx="10170583"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1334</xdr:colOff>
      <xdr:row>9</xdr:row>
      <xdr:rowOff>558</xdr:rowOff>
    </xdr:from>
    <xdr:to>
      <xdr:col>22</xdr:col>
      <xdr:colOff>2161</xdr:colOff>
      <xdr:row>21</xdr:row>
      <xdr:rowOff>5574</xdr:rowOff>
    </xdr:to>
    <xdr:sp macro="" textlink="">
      <xdr:nvSpPr>
        <xdr:cNvPr id="2" name="正方形/長方形 1">
          <a:extLst>
            <a:ext uri="{FF2B5EF4-FFF2-40B4-BE49-F238E27FC236}">
              <a16:creationId xmlns:a16="http://schemas.microsoft.com/office/drawing/2014/main" id="{6A31AD34-65C2-4C24-8F24-66EB8CEF83FC}"/>
            </a:ext>
          </a:extLst>
        </xdr:cNvPr>
        <xdr:cNvSpPr/>
      </xdr:nvSpPr>
      <xdr:spPr>
        <a:xfrm>
          <a:off x="3587216" y="1546970"/>
          <a:ext cx="1211063" cy="229101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172837</xdr:colOff>
      <xdr:row>4</xdr:row>
      <xdr:rowOff>1144</xdr:rowOff>
    </xdr:from>
    <xdr:to>
      <xdr:col>41</xdr:col>
      <xdr:colOff>107736</xdr:colOff>
      <xdr:row>7</xdr:row>
      <xdr:rowOff>64004</xdr:rowOff>
    </xdr:to>
    <xdr:sp macro="" textlink="">
      <xdr:nvSpPr>
        <xdr:cNvPr id="3" name="吹き出し: 折線 2">
          <a:extLst>
            <a:ext uri="{FF2B5EF4-FFF2-40B4-BE49-F238E27FC236}">
              <a16:creationId xmlns:a16="http://schemas.microsoft.com/office/drawing/2014/main" id="{9DF73CC1-1981-A70B-0C9B-D19645730B7C}"/>
            </a:ext>
          </a:extLst>
        </xdr:cNvPr>
        <xdr:cNvSpPr/>
      </xdr:nvSpPr>
      <xdr:spPr>
        <a:xfrm>
          <a:off x="4968955" y="695909"/>
          <a:ext cx="3453546" cy="533507"/>
        </a:xfrm>
        <a:prstGeom prst="borderCallout2">
          <a:avLst>
            <a:gd name="adj1" fmla="val 78216"/>
            <a:gd name="adj2" fmla="val 434"/>
            <a:gd name="adj3" fmla="val 78255"/>
            <a:gd name="adj4" fmla="val -5139"/>
            <a:gd name="adj5" fmla="val 154873"/>
            <a:gd name="adj6" fmla="val -1516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1">
              <a:solidFill>
                <a:sysClr val="windowText" lastClr="000000"/>
              </a:solidFill>
              <a:effectLst/>
              <a:latin typeface="+mn-lt"/>
              <a:ea typeface="+mn-ea"/>
              <a:cs typeface="+mn-cs"/>
            </a:rPr>
            <a:t>蓄電システムのみ</a:t>
          </a:r>
          <a:r>
            <a:rPr kumimoji="1" lang="ja-JP" altLang="ja-JP" sz="1200" b="1">
              <a:solidFill>
                <a:sysClr val="windowText" lastClr="000000"/>
              </a:solidFill>
              <a:effectLst/>
              <a:latin typeface="+mn-lt"/>
              <a:ea typeface="+mn-ea"/>
              <a:cs typeface="+mn-cs"/>
            </a:rPr>
            <a:t>記入してください。</a:t>
          </a:r>
          <a:endParaRPr lang="ja-JP" altLang="ja-JP" sz="1200" b="1">
            <a:solidFill>
              <a:sysClr val="windowText" lastClr="000000"/>
            </a:solidFill>
            <a:effectLst/>
          </a:endParaRPr>
        </a:p>
        <a:p>
          <a:r>
            <a:rPr kumimoji="1" lang="ja-JP" altLang="ja-JP" sz="1200" b="1">
              <a:solidFill>
                <a:sysClr val="windowText" lastClr="000000"/>
              </a:solidFill>
              <a:effectLst/>
              <a:latin typeface="+mn-lt"/>
              <a:ea typeface="+mn-ea"/>
              <a:cs typeface="+mn-cs"/>
            </a:rPr>
            <a:t>該当しない場合はブランクとしてください。</a:t>
          </a:r>
          <a:endParaRPr lang="ja-JP" altLang="ja-JP" sz="1200" b="1">
            <a:solidFill>
              <a:sysClr val="windowText" lastClr="000000"/>
            </a:solidFill>
            <a:effectLst/>
          </a:endParaRPr>
        </a:p>
      </xdr:txBody>
    </xdr:sp>
    <xdr:clientData/>
  </xdr:twoCellAnchor>
  <xdr:twoCellAnchor>
    <xdr:from>
      <xdr:col>4</xdr:col>
      <xdr:colOff>1</xdr:colOff>
      <xdr:row>32</xdr:row>
      <xdr:rowOff>6350</xdr:rowOff>
    </xdr:from>
    <xdr:to>
      <xdr:col>23</xdr:col>
      <xdr:colOff>0</xdr:colOff>
      <xdr:row>46</xdr:row>
      <xdr:rowOff>209550</xdr:rowOff>
    </xdr:to>
    <xdr:sp macro="" textlink="">
      <xdr:nvSpPr>
        <xdr:cNvPr id="4" name="正方形/長方形 3">
          <a:extLst>
            <a:ext uri="{FF2B5EF4-FFF2-40B4-BE49-F238E27FC236}">
              <a16:creationId xmlns:a16="http://schemas.microsoft.com/office/drawing/2014/main" id="{03DD4E13-4DC7-4260-8B93-237E464E9CE1}"/>
            </a:ext>
          </a:extLst>
        </xdr:cNvPr>
        <xdr:cNvSpPr/>
      </xdr:nvSpPr>
      <xdr:spPr>
        <a:xfrm>
          <a:off x="636985" y="6185694"/>
          <a:ext cx="4417218" cy="328691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161553</xdr:colOff>
      <xdr:row>24</xdr:row>
      <xdr:rowOff>63687</xdr:rowOff>
    </xdr:from>
    <xdr:to>
      <xdr:col>27</xdr:col>
      <xdr:colOff>151280</xdr:colOff>
      <xdr:row>26</xdr:row>
      <xdr:rowOff>130208</xdr:rowOff>
    </xdr:to>
    <xdr:sp macro="" textlink="">
      <xdr:nvSpPr>
        <xdr:cNvPr id="5" name="吹き出し: 線 4">
          <a:extLst>
            <a:ext uri="{FF2B5EF4-FFF2-40B4-BE49-F238E27FC236}">
              <a16:creationId xmlns:a16="http://schemas.microsoft.com/office/drawing/2014/main" id="{03523242-617E-46D7-805B-927AC9261C67}"/>
            </a:ext>
          </a:extLst>
        </xdr:cNvPr>
        <xdr:cNvSpPr/>
      </xdr:nvSpPr>
      <xdr:spPr>
        <a:xfrm>
          <a:off x="2537200" y="4534834"/>
          <a:ext cx="3418727" cy="514756"/>
        </a:xfrm>
        <a:prstGeom prst="borderCallout1">
          <a:avLst>
            <a:gd name="adj1" fmla="val 102562"/>
            <a:gd name="adj2" fmla="val 14483"/>
            <a:gd name="adj3" fmla="val 322387"/>
            <a:gd name="adj4" fmla="val 16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effectLst/>
              <a:latin typeface="+mn-lt"/>
              <a:ea typeface="+mn-ea"/>
              <a:cs typeface="+mn-cs"/>
            </a:rPr>
            <a:t>共通実証及び独自実証で使用する設備について記入してください。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23</xdr:col>
      <xdr:colOff>27384</xdr:colOff>
      <xdr:row>32</xdr:row>
      <xdr:rowOff>19448</xdr:rowOff>
    </xdr:from>
    <xdr:to>
      <xdr:col>67</xdr:col>
      <xdr:colOff>22412</xdr:colOff>
      <xdr:row>46</xdr:row>
      <xdr:rowOff>219473</xdr:rowOff>
    </xdr:to>
    <xdr:sp macro="" textlink="">
      <xdr:nvSpPr>
        <xdr:cNvPr id="6" name="正方形/長方形 5">
          <a:extLst>
            <a:ext uri="{FF2B5EF4-FFF2-40B4-BE49-F238E27FC236}">
              <a16:creationId xmlns:a16="http://schemas.microsoft.com/office/drawing/2014/main" id="{4D5A426B-9E3E-10F5-B8A9-A18AC5BD6918}"/>
            </a:ext>
          </a:extLst>
        </xdr:cNvPr>
        <xdr:cNvSpPr/>
      </xdr:nvSpPr>
      <xdr:spPr>
        <a:xfrm>
          <a:off x="5114855" y="6216301"/>
          <a:ext cx="7939998" cy="33376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123078</xdr:colOff>
      <xdr:row>24</xdr:row>
      <xdr:rowOff>76713</xdr:rowOff>
    </xdr:from>
    <xdr:to>
      <xdr:col>54</xdr:col>
      <xdr:colOff>121490</xdr:colOff>
      <xdr:row>26</xdr:row>
      <xdr:rowOff>152759</xdr:rowOff>
    </xdr:to>
    <xdr:sp macro="" textlink="">
      <xdr:nvSpPr>
        <xdr:cNvPr id="7" name="吹き出し: 線 6">
          <a:extLst>
            <a:ext uri="{FF2B5EF4-FFF2-40B4-BE49-F238E27FC236}">
              <a16:creationId xmlns:a16="http://schemas.microsoft.com/office/drawing/2014/main" id="{E7004BC3-13CC-8D0D-1EC3-8B7F5B11EED0}"/>
            </a:ext>
          </a:extLst>
        </xdr:cNvPr>
        <xdr:cNvSpPr/>
      </xdr:nvSpPr>
      <xdr:spPr>
        <a:xfrm>
          <a:off x="7362078" y="4547860"/>
          <a:ext cx="3405000" cy="524281"/>
        </a:xfrm>
        <a:prstGeom prst="borderCallout1">
          <a:avLst>
            <a:gd name="adj1" fmla="val 102562"/>
            <a:gd name="adj2" fmla="val 14483"/>
            <a:gd name="adj3" fmla="val 311691"/>
            <a:gd name="adj4" fmla="val -19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200" b="1">
              <a:solidFill>
                <a:sysClr val="windowText" lastClr="000000"/>
              </a:solidFill>
              <a:effectLst/>
              <a:latin typeface="+mn-lt"/>
              <a:ea typeface="+mn-ea"/>
              <a:cs typeface="+mn-cs"/>
            </a:rPr>
            <a:t>該当する実証の供</a:t>
          </a:r>
          <a:r>
            <a:rPr kumimoji="1" lang="ja-JP" altLang="en-US" sz="1200" b="1">
              <a:solidFill>
                <a:sysClr val="windowText" lastClr="000000"/>
              </a:solidFill>
              <a:effectLst/>
              <a:latin typeface="+mn-lt"/>
              <a:ea typeface="+mn-ea"/>
              <a:cs typeface="+mn-cs"/>
            </a:rPr>
            <a:t>出</a:t>
          </a:r>
          <a:r>
            <a:rPr kumimoji="1" lang="ja-JP" altLang="ja-JP" sz="1200" b="1">
              <a:solidFill>
                <a:sysClr val="windowText" lastClr="000000"/>
              </a:solidFill>
              <a:effectLst/>
              <a:latin typeface="+mn-lt"/>
              <a:ea typeface="+mn-ea"/>
              <a:cs typeface="+mn-cs"/>
            </a:rPr>
            <a:t>可能出力を記入してください。</a:t>
          </a:r>
          <a:endParaRPr lang="ja-JP" altLang="ja-JP" sz="1200" b="1">
            <a:solidFill>
              <a:sysClr val="windowText" lastClr="000000"/>
            </a:solidFill>
            <a:effectLst/>
          </a:endParaRPr>
        </a:p>
        <a:p>
          <a:r>
            <a:rPr kumimoji="1" lang="ja-JP" altLang="ja-JP" sz="1200" b="1">
              <a:solidFill>
                <a:sysClr val="windowText" lastClr="000000"/>
              </a:solidFill>
              <a:effectLst/>
              <a:latin typeface="+mn-lt"/>
              <a:ea typeface="+mn-ea"/>
              <a:cs typeface="+mn-cs"/>
            </a:rPr>
            <a:t>該当しない場合はブランクとしてください。</a:t>
          </a:r>
          <a:endParaRPr lang="ja-JP" altLang="ja-JP" sz="1200" b="1">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19050</xdr:colOff>
      <xdr:row>9</xdr:row>
      <xdr:rowOff>18087</xdr:rowOff>
    </xdr:from>
    <xdr:to>
      <xdr:col>24</xdr:col>
      <xdr:colOff>26919</xdr:colOff>
      <xdr:row>13</xdr:row>
      <xdr:rowOff>30787</xdr:rowOff>
    </xdr:to>
    <xdr:sp macro="" textlink="">
      <xdr:nvSpPr>
        <xdr:cNvPr id="2" name="正方形/長方形 1">
          <a:extLst>
            <a:ext uri="{FF2B5EF4-FFF2-40B4-BE49-F238E27FC236}">
              <a16:creationId xmlns:a16="http://schemas.microsoft.com/office/drawing/2014/main" id="{D1505E0C-B339-4BC4-9510-52EB59FA384E}"/>
            </a:ext>
          </a:extLst>
        </xdr:cNvPr>
        <xdr:cNvSpPr/>
      </xdr:nvSpPr>
      <xdr:spPr>
        <a:xfrm>
          <a:off x="285750" y="1542087"/>
          <a:ext cx="5770494" cy="7747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169870</xdr:colOff>
      <xdr:row>14</xdr:row>
      <xdr:rowOff>143458</xdr:rowOff>
    </xdr:from>
    <xdr:to>
      <xdr:col>24</xdr:col>
      <xdr:colOff>1304925</xdr:colOff>
      <xdr:row>30</xdr:row>
      <xdr:rowOff>82550</xdr:rowOff>
    </xdr:to>
    <xdr:sp macro="" textlink="">
      <xdr:nvSpPr>
        <xdr:cNvPr id="3" name="吹き出し: 折線 2">
          <a:extLst>
            <a:ext uri="{FF2B5EF4-FFF2-40B4-BE49-F238E27FC236}">
              <a16:creationId xmlns:a16="http://schemas.microsoft.com/office/drawing/2014/main" id="{441652C9-2CD9-4011-8CDC-E3C9EDAA262A}"/>
            </a:ext>
          </a:extLst>
        </xdr:cNvPr>
        <xdr:cNvSpPr/>
      </xdr:nvSpPr>
      <xdr:spPr>
        <a:xfrm>
          <a:off x="989020" y="2619958"/>
          <a:ext cx="6345230" cy="2987092"/>
        </a:xfrm>
        <a:prstGeom prst="borderCallout2">
          <a:avLst>
            <a:gd name="adj1" fmla="val 65207"/>
            <a:gd name="adj2" fmla="val 4948"/>
            <a:gd name="adj3" fmla="val 65171"/>
            <a:gd name="adj4" fmla="val -3246"/>
            <a:gd name="adj5" fmla="val -9497"/>
            <a:gd name="adj6" fmla="val -856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コンソーシアムに所属する事業者から</a:t>
          </a:r>
          <a:br>
            <a:rPr kumimoji="1" lang="en-US" altLang="ja-JP" sz="1100">
              <a:solidFill>
                <a:sysClr val="windowText" lastClr="000000"/>
              </a:solidFill>
              <a:effectLst/>
              <a:latin typeface="+mn-lt"/>
              <a:ea typeface="+mn-ea"/>
              <a:cs typeface="+mn-cs"/>
            </a:rPr>
          </a:br>
          <a:r>
            <a:rPr kumimoji="1" lang="en-US" altLang="ja-JP" sz="1200" b="1">
              <a:solidFill>
                <a:sysClr val="windowText" lastClr="000000"/>
              </a:solidFill>
              <a:effectLst/>
              <a:latin typeface="+mn-lt"/>
              <a:ea typeface="+mn-ea"/>
              <a:cs typeface="+mn-cs"/>
            </a:rPr>
            <a:t>【</a:t>
          </a:r>
          <a:r>
            <a:rPr kumimoji="1" lang="ja-JP" altLang="ja-JP" sz="1200" b="1">
              <a:solidFill>
                <a:sysClr val="windowText" lastClr="000000"/>
              </a:solidFill>
              <a:effectLst/>
              <a:latin typeface="+mn-lt"/>
              <a:ea typeface="+mn-ea"/>
              <a:cs typeface="+mn-cs"/>
            </a:rPr>
            <a:t>シート名：</a:t>
          </a:r>
          <a:r>
            <a:rPr kumimoji="1" lang="en-US" altLang="ja-JP" sz="1200" b="1">
              <a:solidFill>
                <a:sysClr val="windowText" lastClr="000000"/>
              </a:solidFill>
              <a:effectLst/>
              <a:latin typeface="+mn-lt"/>
              <a:ea typeface="+mn-ea"/>
              <a:cs typeface="+mn-cs"/>
            </a:rPr>
            <a:t>No.10-1_</a:t>
          </a:r>
          <a:r>
            <a:rPr kumimoji="1" lang="ja-JP" altLang="en-US" sz="1200" b="1">
              <a:solidFill>
                <a:sysClr val="windowText" lastClr="000000"/>
              </a:solidFill>
              <a:effectLst/>
              <a:latin typeface="+mn-lt"/>
              <a:ea typeface="+mn-ea"/>
              <a:cs typeface="+mn-cs"/>
            </a:rPr>
            <a:t>新規設備導入予定・実証予定</a:t>
          </a:r>
          <a:r>
            <a:rPr kumimoji="1" lang="en-US" altLang="ja-JP" sz="1200" b="1">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の情報を集約し、本シートに転記してください</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その他の設備については、表下の</a:t>
          </a:r>
          <a:r>
            <a:rPr lang="en-US" altLang="ja-JP">
              <a:solidFill>
                <a:sysClr val="windowText" lastClr="000000"/>
              </a:solidFill>
              <a:effectLst/>
            </a:rPr>
            <a:t>"</a:t>
          </a:r>
          <a:r>
            <a:rPr lang="ja-JP" altLang="en-US">
              <a:solidFill>
                <a:sysClr val="windowText" lastClr="000000"/>
              </a:solidFill>
              <a:effectLst/>
            </a:rPr>
            <a:t>その他①～⑩</a:t>
          </a:r>
          <a:r>
            <a:rPr lang="en-US" altLang="ja-JP">
              <a:solidFill>
                <a:sysClr val="windowText" lastClr="000000"/>
              </a:solidFill>
              <a:effectLst/>
            </a:rPr>
            <a:t>"</a:t>
          </a:r>
          <a:r>
            <a:rPr lang="ja-JP" altLang="en-US">
              <a:solidFill>
                <a:sysClr val="windowText" lastClr="000000"/>
              </a:solidFill>
              <a:effectLst/>
            </a:rPr>
            <a:t>欄に記入してください。</a:t>
          </a:r>
          <a:endParaRPr lang="ja-JP" altLang="ja-JP">
            <a:solidFill>
              <a:sysClr val="windowText" lastClr="000000"/>
            </a:solidFill>
            <a:effectLst/>
          </a:endParaRPr>
        </a:p>
      </xdr:txBody>
    </xdr:sp>
    <xdr:clientData/>
  </xdr:twoCellAnchor>
  <xdr:twoCellAnchor editAs="oneCell">
    <xdr:from>
      <xdr:col>8</xdr:col>
      <xdr:colOff>35481</xdr:colOff>
      <xdr:row>18</xdr:row>
      <xdr:rowOff>143662</xdr:rowOff>
    </xdr:from>
    <xdr:to>
      <xdr:col>23</xdr:col>
      <xdr:colOff>59524</xdr:colOff>
      <xdr:row>29</xdr:row>
      <xdr:rowOff>74876</xdr:rowOff>
    </xdr:to>
    <xdr:pic>
      <xdr:nvPicPr>
        <xdr:cNvPr id="4" name="図 3">
          <a:extLst>
            <a:ext uri="{FF2B5EF4-FFF2-40B4-BE49-F238E27FC236}">
              <a16:creationId xmlns:a16="http://schemas.microsoft.com/office/drawing/2014/main" id="{EC59C29C-8447-49A2-B19A-3026AD93AE30}"/>
            </a:ext>
          </a:extLst>
        </xdr:cNvPr>
        <xdr:cNvPicPr>
          <a:picLocks noChangeAspect="1"/>
        </xdr:cNvPicPr>
      </xdr:nvPicPr>
      <xdr:blipFill rotWithShape="1">
        <a:blip xmlns:r="http://schemas.openxmlformats.org/officeDocument/2006/relationships" r:embed="rId1"/>
        <a:srcRect t="1518"/>
        <a:stretch/>
      </xdr:blipFill>
      <xdr:spPr>
        <a:xfrm>
          <a:off x="1397556" y="3382162"/>
          <a:ext cx="4319818" cy="2026714"/>
        </a:xfrm>
        <a:prstGeom prst="rect">
          <a:avLst/>
        </a:prstGeom>
        <a:ln>
          <a:solidFill>
            <a:schemeClr val="accent1"/>
          </a:solidFill>
        </a:ln>
      </xdr:spPr>
    </xdr:pic>
    <xdr:clientData/>
  </xdr:twoCellAnchor>
  <xdr:twoCellAnchor>
    <xdr:from>
      <xdr:col>24</xdr:col>
      <xdr:colOff>65495</xdr:colOff>
      <xdr:row>9</xdr:row>
      <xdr:rowOff>8561</xdr:rowOff>
    </xdr:from>
    <xdr:to>
      <xdr:col>25</xdr:col>
      <xdr:colOff>35202</xdr:colOff>
      <xdr:row>13</xdr:row>
      <xdr:rowOff>31245</xdr:rowOff>
    </xdr:to>
    <xdr:sp macro="" textlink="">
      <xdr:nvSpPr>
        <xdr:cNvPr id="5" name="正方形/長方形 4">
          <a:extLst>
            <a:ext uri="{FF2B5EF4-FFF2-40B4-BE49-F238E27FC236}">
              <a16:creationId xmlns:a16="http://schemas.microsoft.com/office/drawing/2014/main" id="{16027E4D-07F1-44FB-8EC0-EF3AC28DDB96}"/>
            </a:ext>
          </a:extLst>
        </xdr:cNvPr>
        <xdr:cNvSpPr/>
      </xdr:nvSpPr>
      <xdr:spPr>
        <a:xfrm>
          <a:off x="6094820" y="1532561"/>
          <a:ext cx="1684207" cy="784684"/>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695188</xdr:colOff>
      <xdr:row>5</xdr:row>
      <xdr:rowOff>47625</xdr:rowOff>
    </xdr:from>
    <xdr:to>
      <xdr:col>24</xdr:col>
      <xdr:colOff>1297673</xdr:colOff>
      <xdr:row>7</xdr:row>
      <xdr:rowOff>38101</xdr:rowOff>
    </xdr:to>
    <xdr:sp macro="" textlink="">
      <xdr:nvSpPr>
        <xdr:cNvPr id="6" name="吹き出し: 折線 5">
          <a:extLst>
            <a:ext uri="{FF2B5EF4-FFF2-40B4-BE49-F238E27FC236}">
              <a16:creationId xmlns:a16="http://schemas.microsoft.com/office/drawing/2014/main" id="{F915F99F-FA91-4675-8FEB-BA3C17127942}"/>
            </a:ext>
          </a:extLst>
        </xdr:cNvPr>
        <xdr:cNvSpPr/>
      </xdr:nvSpPr>
      <xdr:spPr>
        <a:xfrm>
          <a:off x="4800463" y="885825"/>
          <a:ext cx="2526535" cy="295276"/>
        </a:xfrm>
        <a:prstGeom prst="borderCallout2">
          <a:avLst>
            <a:gd name="adj1" fmla="val 66504"/>
            <a:gd name="adj2" fmla="val 100436"/>
            <a:gd name="adj3" fmla="val 67256"/>
            <a:gd name="adj4" fmla="val 104548"/>
            <a:gd name="adj5" fmla="val 230337"/>
            <a:gd name="adj6" fmla="val 11072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該当の</a:t>
          </a:r>
          <a:r>
            <a:rPr kumimoji="1" lang="en-US" altLang="ja-JP" sz="1100">
              <a:solidFill>
                <a:sysClr val="windowText" lastClr="000000"/>
              </a:solidFill>
              <a:effectLst/>
              <a:latin typeface="+mn-lt"/>
              <a:ea typeface="+mn-ea"/>
              <a:cs typeface="+mn-cs"/>
            </a:rPr>
            <a:t>AC</a:t>
          </a:r>
          <a:r>
            <a:rPr kumimoji="1" lang="ja-JP" altLang="ja-JP" sz="1100">
              <a:solidFill>
                <a:sysClr val="windowText" lastClr="000000"/>
              </a:solidFill>
              <a:effectLst/>
              <a:latin typeface="+mn-lt"/>
              <a:ea typeface="+mn-ea"/>
              <a:cs typeface="+mn-cs"/>
            </a:rPr>
            <a:t>または</a:t>
          </a:r>
          <a:r>
            <a:rPr kumimoji="1" lang="en-US" altLang="ja-JP" sz="1100">
              <a:solidFill>
                <a:sysClr val="windowText" lastClr="000000"/>
              </a:solidFill>
              <a:effectLst/>
              <a:latin typeface="+mn-lt"/>
              <a:ea typeface="+mn-ea"/>
              <a:cs typeface="+mn-cs"/>
            </a:rPr>
            <a:t>RA</a:t>
          </a:r>
          <a:r>
            <a:rPr kumimoji="1" lang="ja-JP" altLang="ja-JP" sz="1100">
              <a:solidFill>
                <a:sysClr val="windowText" lastClr="000000"/>
              </a:solidFill>
              <a:effectLst/>
              <a:latin typeface="+mn-lt"/>
              <a:ea typeface="+mn-ea"/>
              <a:cs typeface="+mn-cs"/>
            </a:rPr>
            <a:t>名を入力して下さい。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11206</xdr:colOff>
      <xdr:row>11</xdr:row>
      <xdr:rowOff>22412</xdr:rowOff>
    </xdr:from>
    <xdr:to>
      <xdr:col>66</xdr:col>
      <xdr:colOff>217768</xdr:colOff>
      <xdr:row>15</xdr:row>
      <xdr:rowOff>11392</xdr:rowOff>
    </xdr:to>
    <xdr:sp macro="" textlink="">
      <xdr:nvSpPr>
        <xdr:cNvPr id="3" name="正方形/長方形 2">
          <a:extLst>
            <a:ext uri="{FF2B5EF4-FFF2-40B4-BE49-F238E27FC236}">
              <a16:creationId xmlns:a16="http://schemas.microsoft.com/office/drawing/2014/main" id="{86F9D56D-1BF1-4B25-AB3A-7CC2ADBD379D}"/>
            </a:ext>
          </a:extLst>
        </xdr:cNvPr>
        <xdr:cNvSpPr/>
      </xdr:nvSpPr>
      <xdr:spPr>
        <a:xfrm>
          <a:off x="649941" y="2084294"/>
          <a:ext cx="12028768" cy="88545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25776</xdr:colOff>
      <xdr:row>16</xdr:row>
      <xdr:rowOff>135964</xdr:rowOff>
    </xdr:from>
    <xdr:to>
      <xdr:col>53</xdr:col>
      <xdr:colOff>67052</xdr:colOff>
      <xdr:row>35</xdr:row>
      <xdr:rowOff>0</xdr:rowOff>
    </xdr:to>
    <xdr:sp macro="" textlink="">
      <xdr:nvSpPr>
        <xdr:cNvPr id="4" name="吹き出し: 折線 3">
          <a:extLst>
            <a:ext uri="{FF2B5EF4-FFF2-40B4-BE49-F238E27FC236}">
              <a16:creationId xmlns:a16="http://schemas.microsoft.com/office/drawing/2014/main" id="{A6371FE7-5630-6E73-18C2-94F6F519C4BE}"/>
            </a:ext>
          </a:extLst>
        </xdr:cNvPr>
        <xdr:cNvSpPr/>
      </xdr:nvSpPr>
      <xdr:spPr>
        <a:xfrm>
          <a:off x="1023100" y="3318435"/>
          <a:ext cx="8949952" cy="4122271"/>
        </a:xfrm>
        <a:prstGeom prst="borderCallout2">
          <a:avLst>
            <a:gd name="adj1" fmla="val 18750"/>
            <a:gd name="adj2" fmla="val 89"/>
            <a:gd name="adj3" fmla="val 19022"/>
            <a:gd name="adj4" fmla="val -3353"/>
            <a:gd name="adj5" fmla="val -7550"/>
            <a:gd name="adj6" fmla="val -2833"/>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本文"/>
              <a:ea typeface="+mn-ea"/>
              <a:cs typeface="+mn-cs"/>
            </a:rPr>
            <a:t>コンソーシアムに所属する事業者から</a:t>
          </a:r>
          <a:endParaRPr kumimoji="1" lang="en-US" altLang="ja-JP" sz="1200">
            <a:solidFill>
              <a:sysClr val="windowText" lastClr="000000"/>
            </a:solidFill>
            <a:effectLst/>
            <a:latin typeface="ＭＳ Ｐゴシック 本文"/>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ＭＳ Ｐゴシック 本文"/>
              <a:ea typeface="+mn-ea"/>
              <a:cs typeface="+mn-cs"/>
            </a:rPr>
            <a:t>【</a:t>
          </a:r>
          <a:r>
            <a:rPr kumimoji="1" lang="ja-JP" altLang="ja-JP" sz="1200" b="1">
              <a:solidFill>
                <a:sysClr val="windowText" lastClr="000000"/>
              </a:solidFill>
              <a:effectLst/>
              <a:latin typeface="ＭＳ Ｐゴシック 本文"/>
              <a:ea typeface="+mn-ea"/>
              <a:cs typeface="+mn-cs"/>
            </a:rPr>
            <a:t>シート名：</a:t>
          </a:r>
          <a:r>
            <a:rPr kumimoji="1" lang="en-US" altLang="ja-JP" sz="1200" b="1">
              <a:solidFill>
                <a:sysClr val="windowText" lastClr="000000"/>
              </a:solidFill>
              <a:effectLst/>
              <a:latin typeface="ＭＳ Ｐゴシック 本文"/>
              <a:ea typeface="+mn-ea"/>
              <a:cs typeface="+mn-cs"/>
            </a:rPr>
            <a:t>No.10-1_</a:t>
          </a:r>
          <a:r>
            <a:rPr kumimoji="1" lang="ja-JP" altLang="en-US" sz="1200" b="1">
              <a:solidFill>
                <a:sysClr val="windowText" lastClr="000000"/>
              </a:solidFill>
              <a:effectLst/>
              <a:latin typeface="ＭＳ Ｐゴシック 本文"/>
              <a:ea typeface="+mn-ea"/>
              <a:cs typeface="+mn-cs"/>
            </a:rPr>
            <a:t>新規設備導入予定・実証予定</a:t>
          </a:r>
          <a:r>
            <a:rPr kumimoji="1" lang="en-US" altLang="ja-JP" sz="1200" b="1">
              <a:solidFill>
                <a:sysClr val="windowText" lastClr="000000"/>
              </a:solidFill>
              <a:effectLst/>
              <a:latin typeface="ＭＳ Ｐゴシック 本文"/>
              <a:ea typeface="+mn-ea"/>
              <a:cs typeface="+mn-cs"/>
            </a:rPr>
            <a:t>】</a:t>
          </a:r>
          <a:r>
            <a:rPr kumimoji="1" lang="ja-JP" altLang="ja-JP" sz="1200">
              <a:solidFill>
                <a:sysClr val="windowText" lastClr="000000"/>
              </a:solidFill>
              <a:effectLst/>
              <a:latin typeface="ＭＳ Ｐゴシック 本文"/>
              <a:ea typeface="+mn-ea"/>
              <a:cs typeface="+mn-cs"/>
            </a:rPr>
            <a:t>の情報を集約し、本シートに転記してください</a:t>
          </a:r>
          <a:r>
            <a:rPr kumimoji="0" lang="ja-JP" altLang="en-US" sz="1200">
              <a:solidFill>
                <a:sysClr val="windowText" lastClr="000000"/>
              </a:solidFill>
              <a:effectLst/>
              <a:latin typeface="ＭＳ Ｐゴシック 本文"/>
              <a:ea typeface="+mn-ea"/>
              <a:cs typeface="+mn-cs"/>
            </a:rPr>
            <a:t>。</a:t>
          </a:r>
          <a:endParaRPr kumimoji="1" lang="en-US" altLang="ja-JP" sz="1200">
            <a:solidFill>
              <a:sysClr val="windowText" lastClr="000000"/>
            </a:solidFill>
            <a:effectLst/>
            <a:latin typeface="ＭＳ Ｐゴシック 本文"/>
            <a:ea typeface="+mn-ea"/>
            <a:cs typeface="+mn-cs"/>
          </a:endParaRPr>
        </a:p>
      </xdr:txBody>
    </xdr:sp>
    <xdr:clientData/>
  </xdr:twoCellAnchor>
  <xdr:twoCellAnchor editAs="oneCell">
    <xdr:from>
      <xdr:col>6</xdr:col>
      <xdr:colOff>172945</xdr:colOff>
      <xdr:row>19</xdr:row>
      <xdr:rowOff>97676</xdr:rowOff>
    </xdr:from>
    <xdr:to>
      <xdr:col>51</xdr:col>
      <xdr:colOff>125882</xdr:colOff>
      <xdr:row>33</xdr:row>
      <xdr:rowOff>152948</xdr:rowOff>
    </xdr:to>
    <xdr:pic>
      <xdr:nvPicPr>
        <xdr:cNvPr id="2" name="図 1">
          <a:extLst>
            <a:ext uri="{FF2B5EF4-FFF2-40B4-BE49-F238E27FC236}">
              <a16:creationId xmlns:a16="http://schemas.microsoft.com/office/drawing/2014/main" id="{79735F37-666C-4E73-8BD1-E3A9B28B0063}"/>
            </a:ext>
          </a:extLst>
        </xdr:cNvPr>
        <xdr:cNvPicPr>
          <a:picLocks noChangeAspect="1"/>
        </xdr:cNvPicPr>
      </xdr:nvPicPr>
      <xdr:blipFill>
        <a:blip xmlns:r="http://schemas.openxmlformats.org/officeDocument/2006/relationships" r:embed="rId1"/>
        <a:stretch>
          <a:fillRect/>
        </a:stretch>
      </xdr:blipFill>
      <xdr:spPr>
        <a:xfrm>
          <a:off x="1170269" y="3952500"/>
          <a:ext cx="8496675" cy="3192919"/>
        </a:xfrm>
        <a:prstGeom prst="rect">
          <a:avLst/>
        </a:prstGeom>
        <a:ln>
          <a:solidFill>
            <a:schemeClr val="tx2"/>
          </a:solidFill>
        </a:ln>
      </xdr:spPr>
    </xdr:pic>
    <xdr:clientData/>
  </xdr:twoCellAnchor>
  <xdr:twoCellAnchor>
    <xdr:from>
      <xdr:col>66</xdr:col>
      <xdr:colOff>221768</xdr:colOff>
      <xdr:row>10</xdr:row>
      <xdr:rowOff>302528</xdr:rowOff>
    </xdr:from>
    <xdr:to>
      <xdr:col>68</xdr:col>
      <xdr:colOff>22412</xdr:colOff>
      <xdr:row>14</xdr:row>
      <xdr:rowOff>216087</xdr:rowOff>
    </xdr:to>
    <xdr:sp macro="" textlink="">
      <xdr:nvSpPr>
        <xdr:cNvPr id="5" name="正方形/長方形 4">
          <a:extLst>
            <a:ext uri="{FF2B5EF4-FFF2-40B4-BE49-F238E27FC236}">
              <a16:creationId xmlns:a16="http://schemas.microsoft.com/office/drawing/2014/main" id="{1EEAEE61-B984-4517-BFA3-DDC94109D592}"/>
            </a:ext>
          </a:extLst>
        </xdr:cNvPr>
        <xdr:cNvSpPr/>
      </xdr:nvSpPr>
      <xdr:spPr>
        <a:xfrm>
          <a:off x="12682709" y="2039440"/>
          <a:ext cx="977262" cy="910882"/>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16</xdr:row>
      <xdr:rowOff>47997</xdr:rowOff>
    </xdr:from>
    <xdr:to>
      <xdr:col>67</xdr:col>
      <xdr:colOff>292935</xdr:colOff>
      <xdr:row>17</xdr:row>
      <xdr:rowOff>154759</xdr:rowOff>
    </xdr:to>
    <xdr:sp macro="" textlink="">
      <xdr:nvSpPr>
        <xdr:cNvPr id="6" name="吹き出し: 折線 5">
          <a:extLst>
            <a:ext uri="{FF2B5EF4-FFF2-40B4-BE49-F238E27FC236}">
              <a16:creationId xmlns:a16="http://schemas.microsoft.com/office/drawing/2014/main" id="{5C2211BD-B982-4C70-9ED5-E05BFC27E851}"/>
            </a:ext>
          </a:extLst>
        </xdr:cNvPr>
        <xdr:cNvSpPr/>
      </xdr:nvSpPr>
      <xdr:spPr>
        <a:xfrm>
          <a:off x="10443882" y="3230468"/>
          <a:ext cx="2545318" cy="330879"/>
        </a:xfrm>
        <a:prstGeom prst="borderCallout2">
          <a:avLst>
            <a:gd name="adj1" fmla="val 66504"/>
            <a:gd name="adj2" fmla="val 100436"/>
            <a:gd name="adj3" fmla="val 67256"/>
            <a:gd name="adj4" fmla="val 104548"/>
            <a:gd name="adj5" fmla="val -77853"/>
            <a:gd name="adj6" fmla="val 10632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該当の</a:t>
          </a:r>
          <a:r>
            <a:rPr kumimoji="1" lang="en-US" altLang="ja-JP" sz="1200">
              <a:solidFill>
                <a:sysClr val="windowText" lastClr="000000"/>
              </a:solidFill>
              <a:effectLst/>
              <a:latin typeface="+mn-lt"/>
              <a:ea typeface="+mn-ea"/>
              <a:cs typeface="+mn-cs"/>
            </a:rPr>
            <a:t>AC</a:t>
          </a:r>
          <a:r>
            <a:rPr kumimoji="1" lang="ja-JP" altLang="ja-JP" sz="1200">
              <a:solidFill>
                <a:sysClr val="windowText" lastClr="000000"/>
              </a:solidFill>
              <a:effectLst/>
              <a:latin typeface="+mn-lt"/>
              <a:ea typeface="+mn-ea"/>
              <a:cs typeface="+mn-cs"/>
            </a:rPr>
            <a:t>または</a:t>
          </a:r>
          <a:r>
            <a:rPr kumimoji="1" lang="en-US" altLang="ja-JP" sz="1200">
              <a:solidFill>
                <a:sysClr val="windowText" lastClr="000000"/>
              </a:solidFill>
              <a:effectLst/>
              <a:latin typeface="+mn-lt"/>
              <a:ea typeface="+mn-ea"/>
              <a:cs typeface="+mn-cs"/>
            </a:rPr>
            <a:t>RA</a:t>
          </a:r>
          <a:r>
            <a:rPr kumimoji="1" lang="ja-JP" altLang="ja-JP" sz="1200">
              <a:solidFill>
                <a:sysClr val="windowText" lastClr="000000"/>
              </a:solidFill>
              <a:effectLst/>
              <a:latin typeface="+mn-lt"/>
              <a:ea typeface="+mn-ea"/>
              <a:cs typeface="+mn-cs"/>
            </a:rPr>
            <a:t>名を入力して下さい。</a:t>
          </a:r>
          <a:endParaRPr lang="ja-JP" altLang="ja-JP" sz="1200">
            <a:solidFill>
              <a:sysClr val="windowText" lastClr="000000"/>
            </a:solidFill>
            <a:effectLst/>
          </a:endParaRPr>
        </a:p>
        <a:p>
          <a:pPr algn="l"/>
          <a:endParaRPr kumimoji="1" lang="ja-JP" altLang="en-US" sz="12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ad01\zeh\H30&#65372;2&#27425;&#35036;&#27491;\&#12456;&#12493;&#24193;&#65372;DRB\&#9679;&#26032;&#12456;&#12493;&#35506;&#65372;&#28797;&#23475;&#23550;&#24540;&#20877;&#12456;&#12493;&#33988;&#38651;&#27744;\03.&#30003;&#35531;&#26360;&#39006;\&#23455;&#32318;&#22577;&#21578;\H30DB&#65372;&#27096;&#24335;7&#65372;&#25351;&#23450;&#27096;&#24335;201906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iad01\zeh\Users\pc109\Downloads\6.&#12471;&#12473;&#12486;&#12512;&#27010;&#35201;&#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vpp\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得シート"/>
      <sheetName val="汎用入力規則リスト"/>
      <sheetName val="作成手順"/>
      <sheetName val="1 事業完了チェックシート"/>
      <sheetName val="2 実績報告書（様式７）"/>
      <sheetName val="（別紙）収支明細表"/>
      <sheetName val="3　取得財産等明細表"/>
      <sheetName val="4　導入事業経費の配分《実績》"/>
      <sheetName val="6　補助対象設備の機器リスト"/>
      <sheetName val="7　再生可能エネルギー発電設備及び補助対象設備の詳細資料"/>
      <sheetName val="14　一般送配電事業者との協議内容及び事業実施体制"/>
      <sheetName val="【参考】日本標準産業中分類"/>
      <sheetName val="17　補助事業に係る契約先等についての報告書"/>
      <sheetName val="補助金振込口座情報"/>
      <sheetName val="補助金精算払請求書（様式11）"/>
    </sheetNames>
    <sheetDataSet>
      <sheetData sheetId="0" refreshError="1"/>
      <sheetData sheetId="1" refreshError="1">
        <row r="1">
          <cell r="B1" t="str">
            <v>有</v>
          </cell>
          <cell r="C1" t="str">
            <v>無</v>
          </cell>
        </row>
        <row r="3">
          <cell r="B3" t="str">
            <v>蓄電池部</v>
          </cell>
        </row>
        <row r="4">
          <cell r="B4" t="str">
            <v>電力変換装置</v>
          </cell>
        </row>
        <row r="5">
          <cell r="B5" t="str">
            <v>制御装置</v>
          </cell>
        </row>
        <row r="6">
          <cell r="B6" t="str">
            <v>計測・表示装置</v>
          </cell>
        </row>
        <row r="7">
          <cell r="B7" t="str">
            <v>筐体</v>
          </cell>
        </row>
        <row r="8">
          <cell r="B8" t="str">
            <v>その他</v>
          </cell>
        </row>
        <row r="18">
          <cell r="B18" t="str">
            <v>１／２</v>
          </cell>
          <cell r="C18" t="str">
            <v>１／３</v>
          </cell>
        </row>
        <row r="19">
          <cell r="B19" t="str">
            <v>0</v>
          </cell>
        </row>
        <row r="20">
          <cell r="B20" t="str">
            <v>太陽光発電</v>
          </cell>
          <cell r="C20" t="str">
            <v>風力発電</v>
          </cell>
          <cell r="D20" t="str">
            <v>バイオマス発電</v>
          </cell>
          <cell r="E20" t="str">
            <v>水力発電</v>
          </cell>
          <cell r="F20" t="str">
            <v>地熱発電</v>
          </cell>
        </row>
        <row r="21">
          <cell r="B21" t="str">
            <v>リチウムイオン</v>
          </cell>
          <cell r="C21" t="str">
            <v>ＮＡＳ</v>
          </cell>
          <cell r="D21" t="str">
            <v>レドックスフロー</v>
          </cell>
          <cell r="E21" t="str">
            <v>ニッケル水素</v>
          </cell>
          <cell r="F21" t="str">
            <v>鉛</v>
          </cell>
          <cell r="G21" t="str">
            <v>その他（下の枠に種類を記載）</v>
          </cell>
        </row>
        <row r="22">
          <cell r="B22" t="str">
            <v>北海道電力株式会社</v>
          </cell>
          <cell r="C22" t="str">
            <v>東北電力株式会社</v>
          </cell>
          <cell r="D22" t="str">
            <v>東京電力パワーグリッド株式会社</v>
          </cell>
          <cell r="E22" t="str">
            <v>中部電力株式会社</v>
          </cell>
          <cell r="F22" t="str">
            <v>北陸電力株式会社</v>
          </cell>
          <cell r="G22" t="str">
            <v>関西電力株式会社</v>
          </cell>
          <cell r="H22" t="str">
            <v>中国電力株式会社</v>
          </cell>
          <cell r="I22" t="str">
            <v>四国電力株式会社</v>
          </cell>
          <cell r="J22" t="str">
            <v>九州電力株式会社</v>
          </cell>
          <cell r="K22" t="str">
            <v>沖縄電力株式会社</v>
          </cell>
        </row>
        <row r="29">
          <cell r="B29" t="str">
            <v>○</v>
          </cell>
          <cell r="C29" t="str">
            <v>／</v>
          </cell>
        </row>
        <row r="30">
          <cell r="B30" t="str">
            <v>普通</v>
          </cell>
          <cell r="C30" t="str">
            <v>当座</v>
          </cell>
          <cell r="D30" t="str">
            <v>貯蓄</v>
          </cell>
          <cell r="E30" t="str">
            <v>その他</v>
          </cell>
        </row>
      </sheetData>
      <sheetData sheetId="2" refreshError="1"/>
      <sheetData sheetId="3" refreshError="1"/>
      <sheetData sheetId="4" refreshError="1"/>
      <sheetData sheetId="5" refreshError="1"/>
      <sheetData sheetId="6" refreshError="1">
        <row r="9">
          <cell r="O9" t="str">
            <v>（ア）</v>
          </cell>
        </row>
        <row r="10">
          <cell r="O10" t="str">
            <v>（イ）</v>
          </cell>
        </row>
        <row r="11">
          <cell r="O11" t="str">
            <v>（ウ）</v>
          </cell>
        </row>
        <row r="12">
          <cell r="O12" t="str">
            <v>（エ）</v>
          </cell>
        </row>
        <row r="13">
          <cell r="O13" t="str">
            <v>（オ）</v>
          </cell>
        </row>
        <row r="14">
          <cell r="O14" t="str">
            <v>（カ）</v>
          </cell>
        </row>
        <row r="15">
          <cell r="O15" t="str">
            <v>（キ）</v>
          </cell>
        </row>
      </sheetData>
      <sheetData sheetId="7" refreshError="1"/>
      <sheetData sheetId="8" refreshError="1"/>
      <sheetData sheetId="9" refreshError="1"/>
      <sheetData sheetId="10" refreshError="1"/>
      <sheetData sheetId="11" refreshError="1">
        <row r="2">
          <cell r="D2" t="str">
            <v>北海道</v>
          </cell>
        </row>
        <row r="3">
          <cell r="D3" t="str">
            <v>青森県</v>
          </cell>
        </row>
        <row r="4">
          <cell r="D4" t="str">
            <v>岩手県</v>
          </cell>
        </row>
        <row r="5">
          <cell r="D5" t="str">
            <v>宮城県</v>
          </cell>
        </row>
        <row r="6">
          <cell r="D6" t="str">
            <v>秋田県</v>
          </cell>
        </row>
        <row r="7">
          <cell r="D7" t="str">
            <v>山形県</v>
          </cell>
        </row>
        <row r="8">
          <cell r="D8" t="str">
            <v>福島県</v>
          </cell>
        </row>
        <row r="9">
          <cell r="D9" t="str">
            <v>茨城県</v>
          </cell>
        </row>
        <row r="10">
          <cell r="D10" t="str">
            <v>栃木県</v>
          </cell>
        </row>
        <row r="11">
          <cell r="D11" t="str">
            <v>群馬県</v>
          </cell>
        </row>
        <row r="12">
          <cell r="D12" t="str">
            <v>埼玉県</v>
          </cell>
        </row>
        <row r="13">
          <cell r="D13" t="str">
            <v>千葉県</v>
          </cell>
        </row>
        <row r="14">
          <cell r="D14" t="str">
            <v>東京都</v>
          </cell>
        </row>
        <row r="15">
          <cell r="D15" t="str">
            <v>神奈川県</v>
          </cell>
        </row>
        <row r="16">
          <cell r="D16" t="str">
            <v>新潟県</v>
          </cell>
        </row>
        <row r="17">
          <cell r="D17" t="str">
            <v>富山県</v>
          </cell>
        </row>
        <row r="18">
          <cell r="D18" t="str">
            <v>石川県</v>
          </cell>
        </row>
        <row r="19">
          <cell r="D19" t="str">
            <v>福井県</v>
          </cell>
        </row>
        <row r="20">
          <cell r="D20" t="str">
            <v>山梨県</v>
          </cell>
        </row>
        <row r="21">
          <cell r="D21" t="str">
            <v>長野県</v>
          </cell>
        </row>
        <row r="22">
          <cell r="D22" t="str">
            <v>岐阜県</v>
          </cell>
        </row>
        <row r="23">
          <cell r="D23" t="str">
            <v>静岡県</v>
          </cell>
        </row>
        <row r="24">
          <cell r="D24" t="str">
            <v>愛知県</v>
          </cell>
        </row>
        <row r="25">
          <cell r="D25" t="str">
            <v>三重県</v>
          </cell>
        </row>
        <row r="26">
          <cell r="D26" t="str">
            <v>滋賀県</v>
          </cell>
        </row>
        <row r="27">
          <cell r="D27" t="str">
            <v>京都府</v>
          </cell>
        </row>
        <row r="28">
          <cell r="D28" t="str">
            <v>大阪府</v>
          </cell>
        </row>
        <row r="29">
          <cell r="D29" t="str">
            <v>兵庫県</v>
          </cell>
        </row>
        <row r="30">
          <cell r="D30" t="str">
            <v>奈良県</v>
          </cell>
        </row>
        <row r="31">
          <cell r="D31" t="str">
            <v>和歌山県</v>
          </cell>
        </row>
        <row r="32">
          <cell r="D32" t="str">
            <v>鳥取県</v>
          </cell>
        </row>
        <row r="33">
          <cell r="D33" t="str">
            <v>島根県</v>
          </cell>
        </row>
        <row r="34">
          <cell r="D34" t="str">
            <v>岡山県</v>
          </cell>
        </row>
        <row r="35">
          <cell r="D35" t="str">
            <v>広島県</v>
          </cell>
        </row>
        <row r="36">
          <cell r="D36" t="str">
            <v>山口県</v>
          </cell>
        </row>
        <row r="37">
          <cell r="D37" t="str">
            <v>徳島県</v>
          </cell>
        </row>
        <row r="38">
          <cell r="D38" t="str">
            <v>香川県</v>
          </cell>
        </row>
        <row r="39">
          <cell r="D39" t="str">
            <v>愛媛県</v>
          </cell>
        </row>
        <row r="40">
          <cell r="D40" t="str">
            <v>高知県</v>
          </cell>
        </row>
        <row r="41">
          <cell r="D41" t="str">
            <v>福岡県</v>
          </cell>
        </row>
        <row r="42">
          <cell r="D42" t="str">
            <v>佐賀県</v>
          </cell>
        </row>
        <row r="43">
          <cell r="D43" t="str">
            <v>長崎県</v>
          </cell>
        </row>
        <row r="44">
          <cell r="D44" t="str">
            <v>熊本県</v>
          </cell>
        </row>
        <row r="45">
          <cell r="D45" t="str">
            <v>大分県</v>
          </cell>
        </row>
        <row r="46">
          <cell r="D46" t="str">
            <v>宮崎県</v>
          </cell>
        </row>
        <row r="47">
          <cell r="D47" t="str">
            <v>鹿児島県</v>
          </cell>
        </row>
        <row r="48">
          <cell r="D48" t="str">
            <v>沖縄県</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D2AA-E4CF-46F7-BED3-09C7C0F4DEAD}">
  <sheetPr codeName="Sheet1">
    <tabColor rgb="FFFF0000"/>
  </sheetPr>
  <dimension ref="A1:P24"/>
  <sheetViews>
    <sheetView tabSelected="1" view="pageBreakPreview" zoomScaleNormal="100" zoomScaleSheetLayoutView="100" workbookViewId="0">
      <selection sqref="A1:N1"/>
    </sheetView>
  </sheetViews>
  <sheetFormatPr defaultRowHeight="13.5"/>
  <sheetData>
    <row r="1" spans="1:16" ht="123" customHeight="1">
      <c r="A1" s="376" t="s">
        <v>601</v>
      </c>
      <c r="B1" s="376"/>
      <c r="C1" s="376"/>
      <c r="D1" s="376"/>
      <c r="E1" s="376"/>
      <c r="F1" s="376"/>
      <c r="G1" s="376"/>
      <c r="H1" s="376"/>
      <c r="I1" s="376"/>
      <c r="J1" s="376"/>
      <c r="K1" s="376"/>
      <c r="L1" s="376"/>
      <c r="M1" s="376"/>
      <c r="N1" s="376"/>
      <c r="O1" s="95"/>
      <c r="P1" s="95"/>
    </row>
    <row r="2" spans="1:16" ht="16.5" customHeight="1">
      <c r="A2" s="92"/>
      <c r="B2" s="92"/>
      <c r="C2" s="92"/>
      <c r="D2" s="92"/>
      <c r="E2" s="92"/>
      <c r="F2" s="92"/>
      <c r="G2" s="92"/>
      <c r="H2" s="92"/>
      <c r="I2" s="92"/>
      <c r="J2" s="92"/>
      <c r="K2" s="92"/>
      <c r="L2" s="92"/>
      <c r="M2" s="92"/>
      <c r="N2" s="92"/>
      <c r="O2" s="92"/>
      <c r="P2" s="92"/>
    </row>
    <row r="3" spans="1:16" ht="16.5" customHeight="1">
      <c r="A3" s="93" t="s">
        <v>603</v>
      </c>
      <c r="B3" s="92"/>
      <c r="C3" s="92"/>
      <c r="D3" s="92"/>
      <c r="E3" s="92"/>
      <c r="F3" s="92"/>
      <c r="G3" s="92"/>
      <c r="H3" s="92"/>
      <c r="I3" s="92"/>
      <c r="J3" s="92"/>
      <c r="K3" s="92"/>
      <c r="L3" s="92"/>
      <c r="M3" s="92"/>
      <c r="N3" s="92"/>
      <c r="O3" s="92"/>
      <c r="P3" s="92"/>
    </row>
    <row r="4" spans="1:16" ht="16.5" customHeight="1">
      <c r="A4" s="93" t="s">
        <v>360</v>
      </c>
      <c r="B4" s="92"/>
      <c r="C4" s="92"/>
      <c r="D4" s="92"/>
      <c r="E4" s="92"/>
      <c r="F4" s="92"/>
      <c r="G4" s="92"/>
      <c r="H4" s="92"/>
      <c r="I4" s="92"/>
      <c r="J4" s="92"/>
      <c r="K4" s="92"/>
      <c r="L4" s="92"/>
      <c r="M4" s="92"/>
      <c r="N4" s="92"/>
      <c r="O4" s="92"/>
      <c r="P4" s="92"/>
    </row>
    <row r="5" spans="1:16" ht="16.5" customHeight="1">
      <c r="A5" s="94" t="s">
        <v>585</v>
      </c>
      <c r="B5" s="92"/>
      <c r="C5" s="92"/>
      <c r="D5" s="92"/>
      <c r="E5" s="92"/>
      <c r="F5" s="92"/>
      <c r="G5" s="92"/>
      <c r="H5" s="92"/>
      <c r="I5" s="92"/>
      <c r="J5" s="92"/>
      <c r="K5" s="92"/>
      <c r="L5" s="92"/>
      <c r="M5" s="92"/>
      <c r="N5" s="92"/>
      <c r="O5" s="92"/>
      <c r="P5" s="92"/>
    </row>
    <row r="6" spans="1:16" ht="16.5" customHeight="1">
      <c r="A6" s="93" t="s">
        <v>282</v>
      </c>
      <c r="B6" s="92"/>
      <c r="C6" s="92"/>
      <c r="D6" s="92"/>
      <c r="E6" s="92"/>
      <c r="F6" s="92"/>
      <c r="G6" s="92"/>
      <c r="H6" s="92"/>
      <c r="I6" s="92"/>
      <c r="J6" s="92"/>
      <c r="K6" s="92"/>
      <c r="L6" s="92"/>
      <c r="M6" s="92"/>
      <c r="N6" s="92"/>
      <c r="O6" s="92"/>
      <c r="P6" s="92"/>
    </row>
    <row r="8" spans="1:16" ht="17.25">
      <c r="A8" s="85" t="s">
        <v>195</v>
      </c>
    </row>
    <row r="9" spans="1:16">
      <c r="A9" s="215" t="s">
        <v>602</v>
      </c>
      <c r="B9" s="215"/>
      <c r="C9" s="215"/>
      <c r="D9" s="215"/>
      <c r="E9" s="215"/>
      <c r="F9" s="215"/>
      <c r="G9" s="215"/>
      <c r="H9" s="215"/>
      <c r="I9" s="215"/>
      <c r="J9" s="215"/>
      <c r="K9" s="215"/>
    </row>
    <row r="10" spans="1:16">
      <c r="A10" s="215" t="s">
        <v>230</v>
      </c>
      <c r="B10" s="215"/>
      <c r="C10" s="215"/>
      <c r="D10" s="215"/>
      <c r="E10" s="215"/>
      <c r="F10" s="215"/>
      <c r="G10" s="215"/>
      <c r="H10" s="215"/>
      <c r="I10" s="215"/>
      <c r="J10" s="215"/>
      <c r="K10" s="215"/>
    </row>
    <row r="12" spans="1:16">
      <c r="A12" s="86" t="s">
        <v>106</v>
      </c>
    </row>
    <row r="13" spans="1:16" ht="17.25">
      <c r="A13" s="83" t="s">
        <v>97</v>
      </c>
    </row>
    <row r="14" spans="1:16" ht="20.25" customHeight="1">
      <c r="A14" s="83" t="s">
        <v>98</v>
      </c>
    </row>
    <row r="15" spans="1:16" ht="20.25" customHeight="1">
      <c r="A15" s="83" t="s">
        <v>99</v>
      </c>
    </row>
    <row r="16" spans="1:16" ht="20.25" customHeight="1">
      <c r="A16" s="83" t="s">
        <v>100</v>
      </c>
    </row>
    <row r="17" spans="1:1" ht="20.25" customHeight="1">
      <c r="A17" s="83" t="s">
        <v>101</v>
      </c>
    </row>
    <row r="18" spans="1:1" ht="20.25" customHeight="1">
      <c r="A18" s="83" t="s">
        <v>102</v>
      </c>
    </row>
    <row r="19" spans="1:1" ht="20.25" customHeight="1">
      <c r="A19" s="83" t="s">
        <v>103</v>
      </c>
    </row>
    <row r="20" spans="1:1" ht="20.25" customHeight="1">
      <c r="A20" s="83" t="s">
        <v>104</v>
      </c>
    </row>
    <row r="21" spans="1:1" ht="20.25" customHeight="1">
      <c r="A21" s="83" t="s">
        <v>105</v>
      </c>
    </row>
    <row r="22" spans="1:1" ht="20.25" customHeight="1">
      <c r="A22" s="83" t="s">
        <v>584</v>
      </c>
    </row>
    <row r="23" spans="1:1" ht="20.25" customHeight="1">
      <c r="A23" s="84" t="s">
        <v>586</v>
      </c>
    </row>
    <row r="24" spans="1:1" ht="20.25" customHeight="1"/>
  </sheetData>
  <mergeCells count="1">
    <mergeCell ref="A1:N1"/>
  </mergeCells>
  <phoneticPr fontId="3"/>
  <hyperlinks>
    <hyperlink ref="A9" location="No.0_交付申請書チェックリスト!A1" display="　以下のファイル作成時の注意事項及びシート名「No.0_交付申請書チェックリスト」の内容に沿って、ファイリングを行ってください。" xr:uid="{FF99A6E9-8437-4F36-8469-ED48AB666B9B}"/>
    <hyperlink ref="A9:K9" location="No.0_交付申請書チェックリスト!A1" display="　以下のファイル作成時の注意事項及びシート名「No.0_交付申請書チェックリスト」の内容に沿って、ファイリングを行ってください。" xr:uid="{8C267A40-E6C7-4491-BC21-DDC913A3A592}"/>
    <hyperlink ref="A10:K10" location="No.0_交付申請書チェックリスト!A1" display="　ファイリングが完了しましたら、シート名「No.0_交付申請書チェックリスト」を用いて書類に漏れがないかご確認願います。" xr:uid="{275BD2A1-BC57-479B-9AF6-1A65A9CA9B7F}"/>
  </hyperlinks>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E8F3-EE87-4338-AB40-3234EA9A1830}">
  <sheetPr codeName="Sheet10">
    <pageSetUpPr fitToPage="1"/>
  </sheetPr>
  <dimension ref="A1:L36"/>
  <sheetViews>
    <sheetView showGridLines="0" view="pageBreakPreview" zoomScaleNormal="100" zoomScaleSheetLayoutView="100" workbookViewId="0"/>
  </sheetViews>
  <sheetFormatPr defaultColWidth="9" defaultRowHeight="14.25"/>
  <cols>
    <col min="1" max="1" width="2.625" style="128" customWidth="1"/>
    <col min="2" max="4" width="15.5" style="128" customWidth="1"/>
    <col min="5" max="5" width="21.375" style="128" customWidth="1"/>
    <col min="6" max="6" width="16.625" style="128" customWidth="1"/>
    <col min="7" max="7" width="3.125" style="128" customWidth="1"/>
    <col min="8" max="16384" width="9" style="128"/>
  </cols>
  <sheetData>
    <row r="1" spans="1:12">
      <c r="A1" s="30" t="s">
        <v>155</v>
      </c>
      <c r="B1" s="30"/>
      <c r="C1" s="30"/>
      <c r="D1" s="30"/>
      <c r="E1" s="30"/>
      <c r="F1" s="460"/>
      <c r="G1" s="460"/>
    </row>
    <row r="2" spans="1:12">
      <c r="A2" s="30"/>
      <c r="B2" s="30"/>
      <c r="C2" s="30"/>
      <c r="D2" s="30"/>
      <c r="E2" s="30"/>
      <c r="F2" s="129"/>
      <c r="G2" s="130"/>
    </row>
    <row r="3" spans="1:12">
      <c r="A3" s="30"/>
      <c r="B3" s="30"/>
      <c r="C3" s="30"/>
      <c r="D3" s="30"/>
      <c r="E3" s="30"/>
      <c r="F3" s="129"/>
      <c r="G3" s="129"/>
    </row>
    <row r="4" spans="1:12">
      <c r="A4" s="30"/>
      <c r="B4" s="461" t="s">
        <v>156</v>
      </c>
      <c r="C4" s="461"/>
      <c r="D4" s="461"/>
      <c r="E4" s="461"/>
      <c r="F4" s="461"/>
      <c r="G4" s="129"/>
    </row>
    <row r="5" spans="1:12">
      <c r="A5" s="30"/>
      <c r="B5" s="30"/>
      <c r="C5" s="30"/>
      <c r="D5" s="30"/>
      <c r="E5" s="30"/>
      <c r="F5" s="30"/>
      <c r="G5" s="129"/>
    </row>
    <row r="6" spans="1:12">
      <c r="A6" s="30"/>
      <c r="B6" s="30" t="s">
        <v>157</v>
      </c>
      <c r="C6" s="30"/>
      <c r="D6" s="30"/>
      <c r="E6" s="30"/>
      <c r="F6" s="30"/>
      <c r="G6" s="129"/>
    </row>
    <row r="7" spans="1:12" ht="17.25" customHeight="1">
      <c r="A7" s="30"/>
      <c r="B7" s="254" t="s">
        <v>158</v>
      </c>
      <c r="C7" s="254" t="s">
        <v>159</v>
      </c>
      <c r="D7" s="254" t="s">
        <v>160</v>
      </c>
      <c r="E7" s="254" t="s">
        <v>161</v>
      </c>
      <c r="F7" s="254" t="s">
        <v>162</v>
      </c>
      <c r="G7" s="131"/>
    </row>
    <row r="8" spans="1:12" ht="42" customHeight="1">
      <c r="A8" s="30"/>
      <c r="B8" s="132" t="s">
        <v>210</v>
      </c>
      <c r="C8" s="132" t="s">
        <v>211</v>
      </c>
      <c r="D8" s="132" t="s">
        <v>212</v>
      </c>
      <c r="E8" s="132" t="s">
        <v>213</v>
      </c>
      <c r="F8" s="132" t="s">
        <v>214</v>
      </c>
      <c r="G8" s="100"/>
    </row>
    <row r="9" spans="1:12" ht="36" customHeight="1">
      <c r="A9" s="30"/>
      <c r="B9" s="132" t="s">
        <v>215</v>
      </c>
      <c r="C9" s="132" t="s">
        <v>216</v>
      </c>
      <c r="D9" s="132" t="s">
        <v>217</v>
      </c>
      <c r="E9" s="132" t="s">
        <v>217</v>
      </c>
      <c r="F9" s="132" t="s">
        <v>217</v>
      </c>
      <c r="G9" s="100"/>
    </row>
    <row r="10" spans="1:12" ht="45.75" customHeight="1">
      <c r="A10" s="30"/>
      <c r="B10" s="132" t="s">
        <v>218</v>
      </c>
      <c r="C10" s="132" t="s">
        <v>219</v>
      </c>
      <c r="D10" s="132" t="s">
        <v>217</v>
      </c>
      <c r="E10" s="132" t="s">
        <v>217</v>
      </c>
      <c r="F10" s="132" t="s">
        <v>217</v>
      </c>
      <c r="G10" s="28"/>
    </row>
    <row r="11" spans="1:12" ht="44.25" customHeight="1">
      <c r="A11" s="30"/>
      <c r="B11" s="132" t="s">
        <v>220</v>
      </c>
      <c r="C11" s="132" t="s">
        <v>219</v>
      </c>
      <c r="D11" s="132" t="s">
        <v>217</v>
      </c>
      <c r="E11" s="132" t="s">
        <v>217</v>
      </c>
      <c r="F11" s="132" t="s">
        <v>217</v>
      </c>
      <c r="G11" s="28"/>
      <c r="H11" s="462"/>
      <c r="I11" s="462"/>
      <c r="J11" s="462"/>
      <c r="K11" s="462"/>
      <c r="L11" s="462"/>
    </row>
    <row r="12" spans="1:12" ht="42" customHeight="1">
      <c r="A12" s="30"/>
      <c r="B12" s="132" t="s">
        <v>221</v>
      </c>
      <c r="C12" s="132" t="s">
        <v>222</v>
      </c>
      <c r="D12" s="132" t="s">
        <v>217</v>
      </c>
      <c r="E12" s="132" t="s">
        <v>217</v>
      </c>
      <c r="F12" s="132" t="s">
        <v>217</v>
      </c>
      <c r="G12" s="28"/>
      <c r="H12" s="462"/>
      <c r="I12" s="462"/>
      <c r="J12" s="462"/>
      <c r="K12" s="462"/>
      <c r="L12" s="462"/>
    </row>
    <row r="13" spans="1:12" ht="42" customHeight="1">
      <c r="A13" s="30"/>
      <c r="B13" s="133"/>
      <c r="C13" s="134"/>
      <c r="D13" s="134"/>
      <c r="E13" s="134"/>
      <c r="F13" s="134"/>
      <c r="G13" s="28"/>
      <c r="H13" s="135"/>
      <c r="I13" s="135"/>
      <c r="J13" s="135"/>
      <c r="K13" s="135"/>
      <c r="L13" s="135"/>
    </row>
    <row r="14" spans="1:12">
      <c r="A14" s="30"/>
      <c r="B14" s="30"/>
      <c r="C14" s="30"/>
      <c r="D14" s="30"/>
      <c r="E14" s="30"/>
      <c r="F14" s="30"/>
      <c r="G14" s="129"/>
    </row>
    <row r="15" spans="1:12">
      <c r="A15" s="136"/>
      <c r="B15" s="136"/>
      <c r="C15" s="136"/>
      <c r="D15" s="136"/>
      <c r="E15" s="136"/>
      <c r="F15" s="136"/>
      <c r="G15" s="136"/>
    </row>
    <row r="16" spans="1:12">
      <c r="A16" s="136"/>
      <c r="B16" s="137"/>
      <c r="C16" s="138"/>
      <c r="D16" s="136"/>
      <c r="E16" s="136"/>
      <c r="F16" s="136"/>
    </row>
    <row r="17" spans="1:8">
      <c r="A17" s="30"/>
      <c r="B17" s="30"/>
      <c r="C17" s="30"/>
      <c r="D17" s="30"/>
      <c r="E17" s="30"/>
      <c r="F17" s="30"/>
      <c r="G17" s="30"/>
    </row>
    <row r="18" spans="1:8">
      <c r="A18" s="30"/>
      <c r="B18" s="30"/>
      <c r="C18" s="137"/>
      <c r="D18" s="30"/>
      <c r="E18" s="30"/>
      <c r="F18" s="30"/>
    </row>
    <row r="19" spans="1:8">
      <c r="A19" s="30"/>
      <c r="B19" s="30"/>
      <c r="C19" s="30"/>
      <c r="D19" s="30"/>
      <c r="E19" s="30"/>
      <c r="F19" s="30"/>
      <c r="G19" s="30"/>
    </row>
    <row r="20" spans="1:8">
      <c r="A20" s="30"/>
      <c r="B20" s="30"/>
      <c r="C20" s="30"/>
      <c r="D20" s="30"/>
      <c r="E20" s="137"/>
      <c r="F20" s="30"/>
      <c r="G20" s="30"/>
    </row>
    <row r="21" spans="1:8">
      <c r="A21" s="30"/>
      <c r="B21" s="30"/>
      <c r="C21" s="30"/>
      <c r="D21" s="30"/>
      <c r="E21" s="30"/>
      <c r="F21" s="30"/>
      <c r="G21" s="30"/>
    </row>
    <row r="22" spans="1:8" ht="39.950000000000003" customHeight="1">
      <c r="A22" s="30"/>
      <c r="B22" s="30"/>
      <c r="C22" s="137"/>
      <c r="D22" s="139"/>
      <c r="E22" s="139"/>
      <c r="F22" s="139"/>
      <c r="G22" s="30"/>
    </row>
    <row r="23" spans="1:8">
      <c r="A23" s="30"/>
      <c r="B23" s="30"/>
      <c r="C23" s="30"/>
      <c r="D23" s="30"/>
      <c r="E23" s="30"/>
      <c r="F23" s="30"/>
      <c r="G23" s="30"/>
    </row>
    <row r="24" spans="1:8">
      <c r="A24" s="30"/>
      <c r="B24" s="140"/>
      <c r="C24" s="30"/>
      <c r="D24" s="30"/>
      <c r="E24" s="30"/>
      <c r="F24" s="30"/>
      <c r="G24" s="30"/>
    </row>
    <row r="25" spans="1:8">
      <c r="A25" s="30"/>
      <c r="B25" s="140"/>
      <c r="C25" s="30"/>
      <c r="D25" s="30"/>
      <c r="E25" s="30"/>
      <c r="F25" s="30"/>
      <c r="G25" s="30"/>
    </row>
    <row r="26" spans="1:8">
      <c r="A26" s="30"/>
      <c r="B26" s="463"/>
      <c r="C26" s="463"/>
      <c r="D26" s="463"/>
      <c r="E26" s="463"/>
      <c r="F26" s="463"/>
      <c r="G26" s="30"/>
    </row>
    <row r="27" spans="1:8">
      <c r="A27" s="30"/>
      <c r="B27" s="463" t="s">
        <v>163</v>
      </c>
      <c r="C27" s="463"/>
      <c r="D27" s="463"/>
      <c r="E27" s="463"/>
      <c r="F27" s="463"/>
      <c r="G27" s="30"/>
    </row>
    <row r="28" spans="1:8" ht="40.5" customHeight="1">
      <c r="A28" s="30"/>
      <c r="B28" s="463" t="s">
        <v>244</v>
      </c>
      <c r="C28" s="463"/>
      <c r="D28" s="463"/>
      <c r="E28" s="463"/>
      <c r="F28" s="463"/>
      <c r="G28" s="248"/>
    </row>
    <row r="29" spans="1:8" ht="40.5" customHeight="1">
      <c r="A29" s="30"/>
      <c r="B29" s="459" t="s">
        <v>242</v>
      </c>
      <c r="C29" s="459"/>
      <c r="D29" s="459"/>
      <c r="E29" s="459"/>
      <c r="F29" s="459"/>
      <c r="G29" s="129"/>
    </row>
    <row r="30" spans="1:8">
      <c r="A30" s="5"/>
      <c r="B30" s="96"/>
      <c r="C30" s="136"/>
      <c r="D30" s="136"/>
      <c r="E30" s="136"/>
      <c r="F30" s="136"/>
      <c r="G30" s="5"/>
      <c r="H30" s="141"/>
    </row>
    <row r="31" spans="1:8">
      <c r="A31" s="5"/>
      <c r="B31" s="96"/>
      <c r="C31" s="142"/>
      <c r="D31" s="142"/>
      <c r="E31" s="143"/>
      <c r="F31" s="142"/>
      <c r="G31" s="5"/>
    </row>
    <row r="32" spans="1:8">
      <c r="A32" s="5"/>
      <c r="B32" s="96"/>
      <c r="C32" s="142"/>
      <c r="D32" s="142"/>
      <c r="E32" s="143"/>
      <c r="F32" s="142"/>
      <c r="G32" s="5"/>
    </row>
    <row r="33" spans="1:7">
      <c r="A33" s="30"/>
      <c r="B33" s="30"/>
      <c r="C33" s="30"/>
      <c r="D33" s="30"/>
      <c r="E33" s="30"/>
      <c r="F33" s="30"/>
      <c r="G33" s="30"/>
    </row>
    <row r="34" spans="1:7">
      <c r="A34" s="144"/>
      <c r="B34" s="144"/>
      <c r="C34" s="144"/>
      <c r="D34" s="144"/>
      <c r="E34" s="144"/>
      <c r="F34" s="144"/>
      <c r="G34" s="144"/>
    </row>
    <row r="35" spans="1:7">
      <c r="A35" s="145"/>
      <c r="B35" s="144"/>
      <c r="C35" s="144"/>
      <c r="D35" s="144"/>
      <c r="E35" s="144"/>
      <c r="F35" s="144"/>
      <c r="G35" s="144"/>
    </row>
    <row r="36" spans="1:7">
      <c r="A36" s="145"/>
      <c r="B36" s="144"/>
      <c r="C36" s="144"/>
      <c r="D36" s="144"/>
      <c r="E36" s="144"/>
      <c r="F36" s="144"/>
      <c r="G36" s="144"/>
    </row>
  </sheetData>
  <mergeCells count="7">
    <mergeCell ref="B29:F29"/>
    <mergeCell ref="F1:G1"/>
    <mergeCell ref="B4:F4"/>
    <mergeCell ref="H11:L12"/>
    <mergeCell ref="B26:F26"/>
    <mergeCell ref="B27:F27"/>
    <mergeCell ref="B28:F28"/>
  </mergeCells>
  <phoneticPr fontId="3"/>
  <pageMargins left="0.54" right="0.39370078740157483" top="0.3937007874015748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C56D-798A-428E-9774-BCD03E96A519}">
  <sheetPr codeName="Sheet11">
    <tabColor theme="9"/>
    <outlinePr summaryBelow="0"/>
    <pageSetUpPr fitToPage="1"/>
  </sheetPr>
  <dimension ref="A1:O26"/>
  <sheetViews>
    <sheetView showGridLines="0" view="pageBreakPreview" zoomScale="70" zoomScaleNormal="100" zoomScaleSheetLayoutView="70" workbookViewId="0"/>
  </sheetViews>
  <sheetFormatPr defaultColWidth="9" defaultRowHeight="18.75" customHeight="1"/>
  <cols>
    <col min="1" max="1" width="1.25" style="243" customWidth="1"/>
    <col min="2" max="2" width="7.125" style="243" customWidth="1"/>
    <col min="3" max="4" width="11" style="243" customWidth="1"/>
    <col min="5" max="5" width="21.875" style="243" bestFit="1" customWidth="1"/>
    <col min="6" max="6" width="14.625" style="243" customWidth="1"/>
    <col min="7" max="7" width="11.625" style="243" bestFit="1" customWidth="1"/>
    <col min="8" max="8" width="4" style="243" customWidth="1"/>
    <col min="9" max="9" width="14.375" style="243" customWidth="1"/>
    <col min="10" max="11" width="11.875" style="243" customWidth="1"/>
    <col min="12" max="12" width="4.5" style="243" customWidth="1"/>
    <col min="13" max="13" width="1.25" style="243" customWidth="1"/>
    <col min="14" max="14" width="3.75" style="243" customWidth="1"/>
    <col min="15" max="16" width="8.875" style="243" customWidth="1"/>
    <col min="17" max="16384" width="9" style="243"/>
  </cols>
  <sheetData>
    <row r="1" spans="1:15" ht="24.75" customHeight="1">
      <c r="A1" s="201" t="s">
        <v>341</v>
      </c>
      <c r="B1" s="201"/>
      <c r="O1" s="212" t="s">
        <v>340</v>
      </c>
    </row>
    <row r="2" spans="1:15" ht="24.75" customHeight="1">
      <c r="A2" s="201"/>
    </row>
    <row r="3" spans="1:15" ht="24.75" customHeight="1">
      <c r="B3" s="202"/>
      <c r="C3" s="202"/>
      <c r="E3" s="203"/>
      <c r="F3" s="203"/>
      <c r="G3" s="204"/>
      <c r="I3" s="205"/>
      <c r="J3" s="205"/>
      <c r="K3" s="205"/>
      <c r="L3" s="206"/>
    </row>
    <row r="4" spans="1:15" ht="24.75" customHeight="1">
      <c r="B4" s="465" t="s">
        <v>342</v>
      </c>
      <c r="C4" s="465"/>
      <c r="D4" s="465"/>
      <c r="E4" s="465"/>
      <c r="F4" s="465"/>
      <c r="G4" s="465"/>
      <c r="H4" s="465"/>
      <c r="I4" s="465"/>
      <c r="J4" s="465"/>
      <c r="K4" s="465"/>
      <c r="L4" s="465"/>
    </row>
    <row r="5" spans="1:15" ht="24.75" customHeight="1">
      <c r="B5" s="207"/>
      <c r="C5" s="207"/>
      <c r="D5" s="207"/>
      <c r="E5" s="207"/>
      <c r="F5" s="207"/>
      <c r="G5" s="207"/>
      <c r="H5" s="207"/>
      <c r="I5" s="207"/>
      <c r="J5" s="207"/>
      <c r="K5" s="207"/>
      <c r="L5" s="207"/>
    </row>
    <row r="6" spans="1:15" s="208" customFormat="1" ht="24.75" customHeight="1">
      <c r="B6" s="466" t="s">
        <v>343</v>
      </c>
      <c r="C6" s="466"/>
      <c r="D6" s="466"/>
      <c r="E6" s="466"/>
      <c r="F6" s="466"/>
      <c r="G6" s="466"/>
      <c r="H6" s="466"/>
      <c r="I6" s="466"/>
      <c r="J6" s="466"/>
      <c r="K6" s="466"/>
      <c r="L6" s="466"/>
    </row>
    <row r="7" spans="1:15" s="208" customFormat="1" ht="24.75" customHeight="1">
      <c r="B7" s="466"/>
      <c r="C7" s="466"/>
      <c r="D7" s="466"/>
      <c r="E7" s="466"/>
      <c r="F7" s="466"/>
      <c r="G7" s="466"/>
      <c r="H7" s="466"/>
      <c r="I7" s="466"/>
      <c r="J7" s="466"/>
      <c r="K7" s="466"/>
      <c r="L7" s="466"/>
    </row>
    <row r="8" spans="1:15" s="208" customFormat="1" ht="24.75" customHeight="1">
      <c r="B8" s="466"/>
      <c r="C8" s="466"/>
      <c r="D8" s="466"/>
      <c r="E8" s="466"/>
      <c r="F8" s="466"/>
      <c r="G8" s="466"/>
      <c r="H8" s="466"/>
      <c r="I8" s="466"/>
      <c r="J8" s="466"/>
      <c r="K8" s="466"/>
      <c r="L8" s="466"/>
    </row>
    <row r="9" spans="1:15" s="208" customFormat="1" ht="24.75" customHeight="1">
      <c r="B9" s="466"/>
      <c r="C9" s="466"/>
      <c r="D9" s="466"/>
      <c r="E9" s="466"/>
      <c r="F9" s="466"/>
      <c r="G9" s="466"/>
      <c r="H9" s="466"/>
      <c r="I9" s="466"/>
      <c r="J9" s="466"/>
      <c r="K9" s="466"/>
      <c r="L9" s="466"/>
    </row>
    <row r="10" spans="1:15" s="208" customFormat="1" ht="24.75" customHeight="1">
      <c r="B10" s="466"/>
      <c r="C10" s="466"/>
      <c r="D10" s="466"/>
      <c r="E10" s="466"/>
      <c r="F10" s="466"/>
      <c r="G10" s="466"/>
      <c r="H10" s="466"/>
      <c r="I10" s="466"/>
      <c r="J10" s="466"/>
      <c r="K10" s="466"/>
      <c r="L10" s="466"/>
    </row>
    <row r="11" spans="1:15" ht="24.75" customHeight="1"/>
    <row r="12" spans="1:15" ht="24.75" customHeight="1">
      <c r="A12" s="467" t="s">
        <v>8</v>
      </c>
      <c r="B12" s="468"/>
      <c r="C12" s="468"/>
      <c r="D12" s="468"/>
      <c r="E12" s="468"/>
      <c r="F12" s="468"/>
      <c r="G12" s="468"/>
      <c r="H12" s="468"/>
      <c r="I12" s="468"/>
      <c r="J12" s="468"/>
      <c r="K12" s="468"/>
      <c r="L12" s="468"/>
    </row>
    <row r="13" spans="1:15" ht="24.75" customHeight="1">
      <c r="B13" s="242"/>
      <c r="C13" s="242"/>
      <c r="D13" s="242"/>
      <c r="E13" s="242"/>
      <c r="F13" s="242"/>
      <c r="G13" s="242"/>
      <c r="H13" s="242"/>
      <c r="I13" s="242"/>
      <c r="J13" s="242"/>
      <c r="K13" s="242"/>
      <c r="L13" s="242"/>
    </row>
    <row r="14" spans="1:15" ht="37.5" customHeight="1">
      <c r="B14" s="209" t="s">
        <v>344</v>
      </c>
      <c r="C14" s="469" t="s">
        <v>351</v>
      </c>
      <c r="D14" s="469"/>
      <c r="E14" s="469"/>
      <c r="F14" s="469"/>
      <c r="G14" s="469"/>
      <c r="H14" s="469"/>
      <c r="I14" s="469"/>
      <c r="J14" s="469"/>
      <c r="K14" s="469"/>
    </row>
    <row r="15" spans="1:15" ht="37.5" customHeight="1">
      <c r="B15" s="210"/>
      <c r="C15" s="469"/>
      <c r="D15" s="469"/>
      <c r="E15" s="469"/>
      <c r="F15" s="469"/>
      <c r="G15" s="469"/>
      <c r="H15" s="469"/>
      <c r="I15" s="469"/>
      <c r="J15" s="469"/>
      <c r="K15" s="469"/>
    </row>
    <row r="16" spans="1:15" ht="37.5" customHeight="1">
      <c r="B16" s="211"/>
      <c r="C16" s="469"/>
      <c r="D16" s="469"/>
      <c r="E16" s="469"/>
      <c r="F16" s="469"/>
      <c r="G16" s="469"/>
      <c r="H16" s="469"/>
      <c r="I16" s="469"/>
      <c r="J16" s="469"/>
      <c r="K16" s="469"/>
    </row>
    <row r="17" spans="1:13" ht="24.75" customHeight="1">
      <c r="A17" s="201"/>
      <c r="B17" s="201"/>
      <c r="C17" s="201"/>
      <c r="D17" s="201"/>
      <c r="E17" s="201"/>
      <c r="F17" s="201"/>
      <c r="H17" s="201"/>
      <c r="J17" s="201"/>
      <c r="L17" s="201"/>
      <c r="M17" s="201"/>
    </row>
    <row r="18" spans="1:13" ht="24.75" customHeight="1">
      <c r="A18" s="201"/>
      <c r="B18" s="209" t="s">
        <v>345</v>
      </c>
      <c r="C18" s="464" t="s">
        <v>346</v>
      </c>
      <c r="D18" s="464"/>
      <c r="E18" s="464"/>
      <c r="F18" s="464"/>
      <c r="G18" s="464"/>
      <c r="H18" s="464"/>
      <c r="I18" s="464"/>
      <c r="J18" s="464"/>
      <c r="K18" s="464"/>
      <c r="L18" s="201"/>
      <c r="M18" s="201"/>
    </row>
    <row r="19" spans="1:13" ht="24.75" customHeight="1">
      <c r="A19" s="201"/>
      <c r="B19" s="210"/>
      <c r="C19" s="464"/>
      <c r="D19" s="464"/>
      <c r="E19" s="464"/>
      <c r="F19" s="464"/>
      <c r="G19" s="464"/>
      <c r="H19" s="464"/>
      <c r="I19" s="464"/>
      <c r="J19" s="464"/>
      <c r="K19" s="464"/>
      <c r="L19" s="201"/>
      <c r="M19" s="201"/>
    </row>
    <row r="20" spans="1:13" ht="24.6" customHeight="1">
      <c r="A20" s="201"/>
      <c r="B20" s="210"/>
      <c r="C20" s="282"/>
      <c r="D20" s="282"/>
      <c r="E20" s="282"/>
      <c r="F20" s="282"/>
      <c r="G20" s="282"/>
      <c r="H20" s="282"/>
      <c r="I20" s="282"/>
      <c r="J20" s="282"/>
      <c r="K20" s="282"/>
      <c r="L20" s="201"/>
      <c r="M20" s="201"/>
    </row>
    <row r="21" spans="1:13" ht="24.75" customHeight="1">
      <c r="A21" s="201"/>
      <c r="B21" s="209" t="s">
        <v>347</v>
      </c>
      <c r="C21" s="464" t="s">
        <v>348</v>
      </c>
      <c r="D21" s="464"/>
      <c r="E21" s="464"/>
      <c r="F21" s="464"/>
      <c r="G21" s="464"/>
      <c r="H21" s="464"/>
      <c r="I21" s="464"/>
      <c r="J21" s="464"/>
      <c r="K21" s="464"/>
      <c r="L21" s="201"/>
      <c r="M21" s="201"/>
    </row>
    <row r="22" spans="1:13" ht="24.75" customHeight="1">
      <c r="A22" s="201"/>
      <c r="B22" s="210"/>
      <c r="C22" s="464"/>
      <c r="D22" s="464"/>
      <c r="E22" s="464"/>
      <c r="F22" s="464"/>
      <c r="G22" s="464"/>
      <c r="H22" s="464"/>
      <c r="I22" s="464"/>
      <c r="J22" s="464"/>
      <c r="K22" s="464"/>
      <c r="L22" s="201"/>
      <c r="M22" s="201"/>
    </row>
    <row r="23" spans="1:13" ht="24.75" customHeight="1">
      <c r="A23" s="201"/>
      <c r="B23" s="201"/>
      <c r="C23" s="201"/>
      <c r="D23" s="201"/>
      <c r="E23" s="201"/>
      <c r="F23" s="201"/>
      <c r="G23" s="201"/>
      <c r="H23" s="201"/>
      <c r="I23" s="201"/>
      <c r="J23" s="201"/>
      <c r="K23" s="201"/>
      <c r="L23" s="201"/>
      <c r="M23" s="201"/>
    </row>
    <row r="24" spans="1:13" ht="18.75" customHeight="1">
      <c r="B24" s="210" t="s">
        <v>350</v>
      </c>
      <c r="C24" s="464" t="s">
        <v>349</v>
      </c>
      <c r="D24" s="464"/>
      <c r="E24" s="464"/>
      <c r="F24" s="464"/>
      <c r="G24" s="464"/>
      <c r="H24" s="464"/>
      <c r="I24" s="464"/>
      <c r="J24" s="464"/>
      <c r="K24" s="464"/>
    </row>
    <row r="25" spans="1:13" ht="18.75" customHeight="1">
      <c r="B25" s="329"/>
      <c r="C25" s="464"/>
      <c r="D25" s="464"/>
      <c r="E25" s="464"/>
      <c r="F25" s="464"/>
      <c r="G25" s="464"/>
      <c r="H25" s="464"/>
      <c r="I25" s="464"/>
      <c r="J25" s="464"/>
      <c r="K25" s="464"/>
    </row>
    <row r="26" spans="1:13" ht="18.75" customHeight="1">
      <c r="B26" s="329"/>
      <c r="C26" s="464"/>
      <c r="D26" s="464"/>
      <c r="E26" s="464"/>
      <c r="F26" s="464"/>
      <c r="G26" s="464"/>
      <c r="H26" s="464"/>
      <c r="I26" s="464"/>
      <c r="J26" s="464"/>
      <c r="K26" s="464"/>
    </row>
  </sheetData>
  <sheetProtection algorithmName="SHA-512" hashValue="6lbFkyrqrXHClOSpYksfj5tf3j/Hc+RGafJsxZNl747rVR40XwQEilpR8Gv+6WmCGxRmQrI6IwGBrqTnGnzCRQ==" saltValue="DIOodieb8/DhRocIRrOtjw==" spinCount="100000" sheet="1" objects="1" scenarios="1"/>
  <mergeCells count="7">
    <mergeCell ref="C24:K26"/>
    <mergeCell ref="B4:L4"/>
    <mergeCell ref="B6:L10"/>
    <mergeCell ref="A12:L12"/>
    <mergeCell ref="C14:K16"/>
    <mergeCell ref="C18:K19"/>
    <mergeCell ref="C21:K22"/>
  </mergeCells>
  <phoneticPr fontId="3"/>
  <pageMargins left="0.78740157480314965" right="0.78740157480314965" top="0.74803149606299213" bottom="0.74803149606299213" header="0.31496062992125984" footer="0.31496062992125984"/>
  <pageSetup paperSize="9" scale="68" fitToHeight="0" orientation="portrait" blackAndWhite="1" r:id="rId1"/>
  <headerFooter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FFF00"/>
    <pageSetUpPr fitToPage="1"/>
  </sheetPr>
  <dimension ref="B1:CD65"/>
  <sheetViews>
    <sheetView showGridLines="0" view="pageBreakPreview" zoomScaleNormal="100" zoomScaleSheetLayoutView="100" zoomScalePageLayoutView="40" workbookViewId="0"/>
  </sheetViews>
  <sheetFormatPr defaultColWidth="2.625" defaultRowHeight="10.5" customHeight="1"/>
  <cols>
    <col min="1" max="1" width="1" style="2" customWidth="1"/>
    <col min="2" max="2" width="1.375" style="1" customWidth="1"/>
    <col min="3" max="8" width="2.875" style="2" customWidth="1"/>
    <col min="9" max="9" width="2.875" style="9" customWidth="1"/>
    <col min="10" max="42" width="2.875" style="2" customWidth="1"/>
    <col min="43" max="43" width="1" style="2" customWidth="1"/>
    <col min="44" max="49" width="2.625" style="2"/>
    <col min="50" max="50" width="2.625" style="2" customWidth="1"/>
    <col min="51" max="16384" width="2.625" style="2"/>
  </cols>
  <sheetData>
    <row r="1" spans="2:82" ht="18" customHeight="1">
      <c r="B1" s="1" t="s">
        <v>323</v>
      </c>
      <c r="C1" s="41"/>
      <c r="D1" s="41"/>
      <c r="E1" s="41"/>
      <c r="F1" s="10"/>
      <c r="G1" s="10"/>
      <c r="H1" s="10"/>
      <c r="I1" s="10"/>
      <c r="J1" s="10"/>
      <c r="K1" s="10"/>
      <c r="L1" s="10"/>
      <c r="M1" s="10"/>
      <c r="N1" s="10"/>
      <c r="O1" s="10"/>
      <c r="P1" s="10"/>
      <c r="Q1" s="10"/>
      <c r="R1" s="10"/>
      <c r="S1" s="10"/>
      <c r="T1" s="10"/>
      <c r="U1" s="10"/>
      <c r="V1" s="10"/>
      <c r="W1" s="10"/>
      <c r="X1" s="10"/>
      <c r="Y1" s="10"/>
      <c r="AK1" s="42"/>
      <c r="AL1" s="43"/>
      <c r="AM1" s="5"/>
      <c r="AN1" s="44"/>
      <c r="AO1" s="5"/>
      <c r="AP1" s="11"/>
      <c r="AR1" s="34" t="s">
        <v>120</v>
      </c>
    </row>
    <row r="2" spans="2:82" ht="6.75" customHeight="1">
      <c r="C2" s="29"/>
      <c r="D2" s="29"/>
      <c r="E2" s="29"/>
      <c r="F2" s="29"/>
      <c r="G2" s="29"/>
      <c r="H2" s="29"/>
      <c r="I2" s="45"/>
      <c r="J2" s="29"/>
      <c r="K2" s="29"/>
      <c r="L2" s="29"/>
      <c r="M2" s="29"/>
    </row>
    <row r="3" spans="2:82" ht="11.25" customHeight="1">
      <c r="B3" s="46"/>
      <c r="C3" s="538" t="s">
        <v>21</v>
      </c>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21"/>
      <c r="AR3" s="47"/>
    </row>
    <row r="4" spans="2:82" ht="11.25" customHeight="1">
      <c r="B4" s="46"/>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21"/>
      <c r="AR4" s="47"/>
    </row>
    <row r="5" spans="2:82" ht="6.75" customHeight="1">
      <c r="C5" s="5"/>
      <c r="D5" s="48"/>
      <c r="E5" s="11"/>
      <c r="F5" s="11"/>
      <c r="G5" s="49"/>
      <c r="H5" s="11"/>
      <c r="I5" s="49"/>
      <c r="J5" s="11"/>
      <c r="K5" s="11"/>
      <c r="L5" s="11"/>
      <c r="M5" s="11"/>
    </row>
    <row r="6" spans="2:82" s="23" customFormat="1" ht="12" customHeight="1">
      <c r="C6" s="4" t="s">
        <v>495</v>
      </c>
      <c r="D6" s="5"/>
      <c r="E6" s="5"/>
      <c r="F6" s="5"/>
      <c r="G6" s="5"/>
      <c r="H6" s="5"/>
      <c r="I6" s="5"/>
      <c r="J6" s="5"/>
      <c r="K6" s="5"/>
      <c r="L6" s="5"/>
      <c r="M6" s="5"/>
    </row>
    <row r="7" spans="2:82" s="23" customFormat="1" ht="12" customHeight="1">
      <c r="C7" s="477" t="s">
        <v>529</v>
      </c>
      <c r="D7" s="476"/>
      <c r="E7" s="476"/>
      <c r="F7" s="476"/>
      <c r="G7" s="476"/>
      <c r="H7" s="476"/>
      <c r="I7" s="557"/>
      <c r="J7" s="557"/>
      <c r="K7" s="558"/>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R7" s="602" t="s">
        <v>502</v>
      </c>
      <c r="AS7" s="603"/>
      <c r="AT7" s="603"/>
      <c r="AU7" s="603"/>
      <c r="AV7" s="603"/>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row>
    <row r="8" spans="2:82" s="23" customFormat="1" ht="12" customHeight="1">
      <c r="C8" s="476"/>
      <c r="D8" s="476"/>
      <c r="E8" s="476"/>
      <c r="F8" s="476"/>
      <c r="G8" s="476"/>
      <c r="H8" s="476"/>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R8" s="603"/>
      <c r="AS8" s="603"/>
      <c r="AT8" s="603"/>
      <c r="AU8" s="603"/>
      <c r="AV8" s="603"/>
      <c r="AW8" s="603"/>
      <c r="AX8" s="603"/>
      <c r="AY8" s="603"/>
      <c r="AZ8" s="603"/>
      <c r="BA8" s="603"/>
      <c r="BB8" s="603"/>
      <c r="BC8" s="603"/>
      <c r="BD8" s="603"/>
      <c r="BE8" s="603"/>
      <c r="BF8" s="603"/>
      <c r="BG8" s="603"/>
      <c r="BH8" s="603"/>
      <c r="BI8" s="603"/>
      <c r="BJ8" s="603"/>
      <c r="BK8" s="603"/>
      <c r="BL8" s="603"/>
      <c r="BM8" s="603"/>
      <c r="BN8" s="603"/>
      <c r="BO8" s="603"/>
      <c r="BP8" s="603"/>
      <c r="BQ8" s="603"/>
      <c r="BR8" s="603"/>
      <c r="BS8" s="603"/>
      <c r="BT8" s="603"/>
      <c r="BU8" s="603"/>
      <c r="BV8" s="603"/>
    </row>
    <row r="9" spans="2:82" ht="9.75" customHeight="1">
      <c r="C9" s="476" t="s">
        <v>528</v>
      </c>
      <c r="D9" s="476"/>
      <c r="E9" s="476"/>
      <c r="F9" s="476"/>
      <c r="G9" s="476"/>
      <c r="H9" s="476"/>
      <c r="I9" s="539" t="str">
        <f>IF(申請者情報入力シート!D9="","",申請者情報入力シート!D9)</f>
        <v/>
      </c>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1"/>
      <c r="AR9" s="530" t="s">
        <v>605</v>
      </c>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312"/>
    </row>
    <row r="10" spans="2:82" ht="9.75" customHeight="1">
      <c r="B10" s="4"/>
      <c r="C10" s="476"/>
      <c r="D10" s="476"/>
      <c r="E10" s="476"/>
      <c r="F10" s="476"/>
      <c r="G10" s="476"/>
      <c r="H10" s="476"/>
      <c r="I10" s="542"/>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4"/>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312"/>
    </row>
    <row r="11" spans="2:82" ht="9.75" customHeight="1">
      <c r="C11" s="476" t="s">
        <v>22</v>
      </c>
      <c r="D11" s="476"/>
      <c r="E11" s="476"/>
      <c r="F11" s="476"/>
      <c r="G11" s="476"/>
      <c r="H11" s="476"/>
      <c r="I11" s="545" t="str">
        <f>IF(申請者情報入力シート!D10="","",申請者情報入力シート!D10)</f>
        <v/>
      </c>
      <c r="J11" s="546"/>
      <c r="K11" s="546"/>
      <c r="L11" s="546"/>
      <c r="M11" s="546"/>
      <c r="N11" s="546"/>
      <c r="O11" s="546"/>
      <c r="P11" s="546"/>
      <c r="Q11" s="546"/>
      <c r="R11" s="546"/>
      <c r="S11" s="546"/>
      <c r="T11" s="546"/>
      <c r="U11" s="547"/>
      <c r="V11" s="476" t="s">
        <v>23</v>
      </c>
      <c r="W11" s="476"/>
      <c r="X11" s="476"/>
      <c r="Y11" s="476"/>
      <c r="Z11" s="476"/>
      <c r="AA11" s="551" t="str">
        <f>IF(申請者情報入力シート!D11="","",申請者情報入力シート!D11)</f>
        <v/>
      </c>
      <c r="AB11" s="552"/>
      <c r="AC11" s="552"/>
      <c r="AD11" s="552"/>
      <c r="AE11" s="552"/>
      <c r="AF11" s="552"/>
      <c r="AG11" s="552"/>
      <c r="AH11" s="552"/>
      <c r="AI11" s="552"/>
      <c r="AJ11" s="552"/>
      <c r="AK11" s="552"/>
      <c r="AL11" s="552"/>
      <c r="AM11" s="552"/>
      <c r="AN11" s="552"/>
      <c r="AO11" s="552"/>
      <c r="AP11" s="553"/>
    </row>
    <row r="12" spans="2:82" ht="9.75" customHeight="1">
      <c r="B12" s="4"/>
      <c r="C12" s="476"/>
      <c r="D12" s="476"/>
      <c r="E12" s="476"/>
      <c r="F12" s="476"/>
      <c r="G12" s="476"/>
      <c r="H12" s="476"/>
      <c r="I12" s="548"/>
      <c r="J12" s="549"/>
      <c r="K12" s="549"/>
      <c r="L12" s="549"/>
      <c r="M12" s="549"/>
      <c r="N12" s="549"/>
      <c r="O12" s="549"/>
      <c r="P12" s="549"/>
      <c r="Q12" s="549"/>
      <c r="R12" s="549"/>
      <c r="S12" s="549"/>
      <c r="T12" s="549"/>
      <c r="U12" s="550"/>
      <c r="V12" s="476"/>
      <c r="W12" s="476"/>
      <c r="X12" s="476"/>
      <c r="Y12" s="476"/>
      <c r="Z12" s="476"/>
      <c r="AA12" s="554"/>
      <c r="AB12" s="555"/>
      <c r="AC12" s="555"/>
      <c r="AD12" s="555"/>
      <c r="AE12" s="555"/>
      <c r="AF12" s="555"/>
      <c r="AG12" s="555"/>
      <c r="AH12" s="555"/>
      <c r="AI12" s="555"/>
      <c r="AJ12" s="555"/>
      <c r="AK12" s="555"/>
      <c r="AL12" s="555"/>
      <c r="AM12" s="555"/>
      <c r="AN12" s="555"/>
      <c r="AO12" s="555"/>
      <c r="AP12" s="556"/>
    </row>
    <row r="13" spans="2:82" ht="9.75" customHeight="1">
      <c r="C13" s="476" t="s">
        <v>24</v>
      </c>
      <c r="D13" s="476"/>
      <c r="E13" s="476"/>
      <c r="F13" s="476"/>
      <c r="G13" s="476"/>
      <c r="H13" s="476"/>
      <c r="I13" s="531" t="s">
        <v>25</v>
      </c>
      <c r="J13" s="533" t="str">
        <f>IF(申請者情報入力シート!D12="","",申請者情報入力シート!D12)</f>
        <v/>
      </c>
      <c r="K13" s="533"/>
      <c r="L13" s="533"/>
      <c r="M13" s="533"/>
      <c r="N13" s="534"/>
      <c r="O13" s="531" t="str">
        <f>IF(申請者情報入力シート!D13="","",申請者情報入力シート!D13)</f>
        <v/>
      </c>
      <c r="P13" s="533"/>
      <c r="Q13" s="533"/>
      <c r="R13" s="533"/>
      <c r="S13" s="533"/>
      <c r="T13" s="533"/>
      <c r="U13" s="533"/>
      <c r="V13" s="534"/>
      <c r="W13" s="528" t="str">
        <f>IF(申請者情報入力シート!D14="","",申請者情報入力シート!D14)</f>
        <v/>
      </c>
      <c r="X13" s="528"/>
      <c r="Y13" s="528"/>
      <c r="Z13" s="528"/>
      <c r="AA13" s="528"/>
      <c r="AB13" s="529" t="str">
        <f>申請者情報入力シート!E14</f>
        <v>市</v>
      </c>
      <c r="AC13" s="529"/>
      <c r="AD13" s="560"/>
      <c r="AE13" s="561"/>
      <c r="AF13" s="561"/>
      <c r="AG13" s="561"/>
      <c r="AH13" s="561"/>
      <c r="AI13" s="561"/>
      <c r="AJ13" s="561"/>
      <c r="AK13" s="561"/>
      <c r="AL13" s="561"/>
      <c r="AM13" s="561"/>
      <c r="AN13" s="561"/>
      <c r="AO13" s="561"/>
      <c r="AP13" s="562"/>
    </row>
    <row r="14" spans="2:82" ht="9.75" customHeight="1">
      <c r="C14" s="559"/>
      <c r="D14" s="476"/>
      <c r="E14" s="476"/>
      <c r="F14" s="476"/>
      <c r="G14" s="476"/>
      <c r="H14" s="476"/>
      <c r="I14" s="532"/>
      <c r="J14" s="535"/>
      <c r="K14" s="535"/>
      <c r="L14" s="535"/>
      <c r="M14" s="535"/>
      <c r="N14" s="536"/>
      <c r="O14" s="532"/>
      <c r="P14" s="535"/>
      <c r="Q14" s="535"/>
      <c r="R14" s="535"/>
      <c r="S14" s="535"/>
      <c r="T14" s="535"/>
      <c r="U14" s="535"/>
      <c r="V14" s="536"/>
      <c r="W14" s="528"/>
      <c r="X14" s="528"/>
      <c r="Y14" s="528"/>
      <c r="Z14" s="528"/>
      <c r="AA14" s="528"/>
      <c r="AB14" s="529"/>
      <c r="AC14" s="529"/>
      <c r="AD14" s="563"/>
      <c r="AE14" s="564"/>
      <c r="AF14" s="564"/>
      <c r="AG14" s="564"/>
      <c r="AH14" s="564"/>
      <c r="AI14" s="564"/>
      <c r="AJ14" s="564"/>
      <c r="AK14" s="564"/>
      <c r="AL14" s="564"/>
      <c r="AM14" s="564"/>
      <c r="AN14" s="564"/>
      <c r="AO14" s="564"/>
      <c r="AP14" s="565"/>
    </row>
    <row r="15" spans="2:82" ht="9.75" customHeight="1">
      <c r="C15" s="476"/>
      <c r="D15" s="476"/>
      <c r="E15" s="476"/>
      <c r="F15" s="476"/>
      <c r="G15" s="476"/>
      <c r="H15" s="476"/>
      <c r="I15" s="537" t="str">
        <f>IF(申請者情報入力シート!D15="","",申請者情報入力シート!D15&amp;" "&amp;申請者情報入力シート!D16)</f>
        <v/>
      </c>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R15" s="526"/>
      <c r="AS15" s="527"/>
      <c r="AT15" s="527"/>
      <c r="AU15" s="527"/>
      <c r="AV15" s="527"/>
      <c r="AW15" s="527"/>
      <c r="AX15" s="527"/>
      <c r="AY15" s="527"/>
      <c r="AZ15" s="527"/>
      <c r="BA15" s="527"/>
      <c r="BB15" s="527"/>
      <c r="BC15" s="527"/>
      <c r="BD15" s="527"/>
      <c r="BE15" s="527"/>
      <c r="BF15" s="527"/>
      <c r="BG15" s="527"/>
      <c r="BH15" s="527"/>
      <c r="BI15" s="527"/>
      <c r="BJ15" s="527"/>
      <c r="BK15" s="527"/>
      <c r="BL15" s="527"/>
      <c r="BM15" s="527"/>
      <c r="BN15" s="527"/>
      <c r="BO15" s="527"/>
      <c r="BP15" s="527"/>
      <c r="BQ15" s="527"/>
      <c r="BR15" s="527"/>
      <c r="BS15" s="527"/>
      <c r="BT15" s="527"/>
      <c r="BU15" s="527"/>
      <c r="BV15" s="527"/>
      <c r="BW15" s="527"/>
      <c r="BX15" s="527"/>
      <c r="BY15" s="527"/>
      <c r="BZ15" s="527"/>
      <c r="CA15" s="527"/>
      <c r="CB15" s="527"/>
      <c r="CC15" s="527"/>
      <c r="CD15" s="527"/>
    </row>
    <row r="16" spans="2:82" ht="9.75" customHeight="1">
      <c r="C16" s="476"/>
      <c r="D16" s="476"/>
      <c r="E16" s="476"/>
      <c r="F16" s="476"/>
      <c r="G16" s="476"/>
      <c r="H16" s="476"/>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R16" s="527"/>
      <c r="AS16" s="527"/>
      <c r="AT16" s="527"/>
      <c r="AU16" s="527"/>
      <c r="AV16" s="527"/>
      <c r="AW16" s="527"/>
      <c r="AX16" s="527"/>
      <c r="AY16" s="527"/>
      <c r="AZ16" s="527"/>
      <c r="BA16" s="527"/>
      <c r="BB16" s="527"/>
      <c r="BC16" s="527"/>
      <c r="BD16" s="527"/>
      <c r="BE16" s="527"/>
      <c r="BF16" s="527"/>
      <c r="BG16" s="527"/>
      <c r="BH16" s="527"/>
      <c r="BI16" s="527"/>
      <c r="BJ16" s="527"/>
      <c r="BK16" s="527"/>
      <c r="BL16" s="527"/>
      <c r="BM16" s="527"/>
      <c r="BN16" s="527"/>
      <c r="BO16" s="527"/>
      <c r="BP16" s="527"/>
      <c r="BQ16" s="527"/>
      <c r="BR16" s="527"/>
      <c r="BS16" s="527"/>
      <c r="BT16" s="527"/>
      <c r="BU16" s="527"/>
      <c r="BV16" s="527"/>
      <c r="BW16" s="527"/>
      <c r="BX16" s="527"/>
      <c r="BY16" s="527"/>
      <c r="BZ16" s="527"/>
      <c r="CA16" s="527"/>
      <c r="CB16" s="527"/>
      <c r="CC16" s="527"/>
      <c r="CD16" s="527"/>
    </row>
    <row r="17" spans="3:72" ht="9.75" customHeight="1">
      <c r="C17" s="476" t="s">
        <v>26</v>
      </c>
      <c r="D17" s="476"/>
      <c r="E17" s="476"/>
      <c r="F17" s="476"/>
      <c r="G17" s="476"/>
      <c r="H17" s="476"/>
      <c r="I17" s="531" t="str">
        <f>IF(申請者情報入力シート!D17="","",申請者情報入力シート!D17)</f>
        <v/>
      </c>
      <c r="J17" s="533"/>
      <c r="K17" s="533"/>
      <c r="L17" s="533"/>
      <c r="M17" s="533"/>
      <c r="N17" s="533"/>
      <c r="O17" s="533"/>
      <c r="P17" s="533"/>
      <c r="Q17" s="533"/>
      <c r="R17" s="533"/>
      <c r="S17" s="533"/>
      <c r="T17" s="533"/>
      <c r="U17" s="534"/>
      <c r="V17" s="476" t="s">
        <v>27</v>
      </c>
      <c r="W17" s="476"/>
      <c r="X17" s="476"/>
      <c r="Y17" s="476"/>
      <c r="Z17" s="476"/>
      <c r="AA17" s="531" t="str">
        <f>申請者情報入力シート!D18&amp;" "&amp;申請者情報入力シート!D19</f>
        <v xml:space="preserve"> </v>
      </c>
      <c r="AB17" s="533"/>
      <c r="AC17" s="533"/>
      <c r="AD17" s="533"/>
      <c r="AE17" s="533"/>
      <c r="AF17" s="533"/>
      <c r="AG17" s="533"/>
      <c r="AH17" s="533"/>
      <c r="AI17" s="533"/>
      <c r="AJ17" s="533"/>
      <c r="AK17" s="533"/>
      <c r="AL17" s="533"/>
      <c r="AM17" s="533"/>
      <c r="AN17" s="533"/>
      <c r="AO17" s="533"/>
      <c r="AP17" s="534"/>
    </row>
    <row r="18" spans="3:72" ht="9.75" customHeight="1">
      <c r="C18" s="476"/>
      <c r="D18" s="476"/>
      <c r="E18" s="476"/>
      <c r="F18" s="476"/>
      <c r="G18" s="476"/>
      <c r="H18" s="476"/>
      <c r="I18" s="532"/>
      <c r="J18" s="535"/>
      <c r="K18" s="535"/>
      <c r="L18" s="535"/>
      <c r="M18" s="535"/>
      <c r="N18" s="535"/>
      <c r="O18" s="535"/>
      <c r="P18" s="535"/>
      <c r="Q18" s="535"/>
      <c r="R18" s="535"/>
      <c r="S18" s="535"/>
      <c r="T18" s="535"/>
      <c r="U18" s="536"/>
      <c r="V18" s="476"/>
      <c r="W18" s="476"/>
      <c r="X18" s="476"/>
      <c r="Y18" s="476"/>
      <c r="Z18" s="476"/>
      <c r="AA18" s="532"/>
      <c r="AB18" s="535"/>
      <c r="AC18" s="535"/>
      <c r="AD18" s="535"/>
      <c r="AE18" s="535"/>
      <c r="AF18" s="535"/>
      <c r="AG18" s="535"/>
      <c r="AH18" s="535"/>
      <c r="AI18" s="535"/>
      <c r="AJ18" s="535"/>
      <c r="AK18" s="535"/>
      <c r="AL18" s="535"/>
      <c r="AM18" s="535"/>
      <c r="AN18" s="535"/>
      <c r="AO18" s="535"/>
      <c r="AP18" s="536"/>
      <c r="AR18" s="308"/>
      <c r="AS18" s="308"/>
      <c r="AT18" s="308"/>
    </row>
    <row r="19" spans="3:72" ht="18" customHeight="1">
      <c r="C19" s="476" t="s">
        <v>28</v>
      </c>
      <c r="D19" s="476"/>
      <c r="E19" s="476"/>
      <c r="F19" s="476"/>
      <c r="G19" s="476"/>
      <c r="H19" s="476"/>
      <c r="I19" s="493"/>
      <c r="J19" s="494"/>
      <c r="K19" s="494"/>
      <c r="L19" s="494"/>
      <c r="M19" s="494"/>
      <c r="N19" s="494"/>
      <c r="O19" s="495"/>
      <c r="P19" s="487" t="s">
        <v>29</v>
      </c>
      <c r="Q19" s="488"/>
      <c r="R19" s="488"/>
      <c r="S19" s="488"/>
      <c r="T19" s="489"/>
      <c r="U19" s="499"/>
      <c r="V19" s="500"/>
      <c r="W19" s="500"/>
      <c r="X19" s="500"/>
      <c r="Y19" s="501"/>
      <c r="Z19" s="505" t="s">
        <v>30</v>
      </c>
      <c r="AA19" s="505"/>
      <c r="AB19" s="505"/>
      <c r="AC19" s="505"/>
      <c r="AD19" s="505"/>
      <c r="AE19" s="499"/>
      <c r="AF19" s="500"/>
      <c r="AG19" s="500"/>
      <c r="AH19" s="501"/>
      <c r="AI19" s="506" t="s">
        <v>500</v>
      </c>
      <c r="AJ19" s="507"/>
      <c r="AK19" s="507"/>
      <c r="AL19" s="508"/>
      <c r="AM19" s="499"/>
      <c r="AN19" s="500"/>
      <c r="AO19" s="500"/>
      <c r="AP19" s="501"/>
      <c r="AR19" s="309" t="s">
        <v>499</v>
      </c>
      <c r="AS19" s="310"/>
      <c r="AT19" s="310"/>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row>
    <row r="20" spans="3:72" ht="18" customHeight="1">
      <c r="C20" s="476"/>
      <c r="D20" s="476"/>
      <c r="E20" s="476"/>
      <c r="F20" s="476"/>
      <c r="G20" s="476"/>
      <c r="H20" s="476"/>
      <c r="I20" s="496"/>
      <c r="J20" s="497"/>
      <c r="K20" s="497"/>
      <c r="L20" s="497"/>
      <c r="M20" s="497"/>
      <c r="N20" s="497"/>
      <c r="O20" s="498"/>
      <c r="P20" s="490"/>
      <c r="Q20" s="491"/>
      <c r="R20" s="491"/>
      <c r="S20" s="491"/>
      <c r="T20" s="492"/>
      <c r="U20" s="502"/>
      <c r="V20" s="503"/>
      <c r="W20" s="503"/>
      <c r="X20" s="503"/>
      <c r="Y20" s="504"/>
      <c r="Z20" s="505"/>
      <c r="AA20" s="505"/>
      <c r="AB20" s="505"/>
      <c r="AC20" s="505"/>
      <c r="AD20" s="505"/>
      <c r="AE20" s="502"/>
      <c r="AF20" s="503"/>
      <c r="AG20" s="503"/>
      <c r="AH20" s="504"/>
      <c r="AI20" s="509"/>
      <c r="AJ20" s="510"/>
      <c r="AK20" s="510"/>
      <c r="AL20" s="511"/>
      <c r="AM20" s="502"/>
      <c r="AN20" s="503"/>
      <c r="AO20" s="503"/>
      <c r="AP20" s="504"/>
      <c r="AR20" s="311" t="s">
        <v>352</v>
      </c>
      <c r="AS20" s="310"/>
      <c r="AT20" s="310"/>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row>
    <row r="21" spans="3:72" ht="14.1" customHeight="1">
      <c r="C21" s="11"/>
      <c r="D21" s="11"/>
      <c r="E21" s="50"/>
      <c r="F21" s="50"/>
      <c r="G21" s="50"/>
      <c r="H21" s="50"/>
      <c r="I21" s="50"/>
      <c r="J21" s="50"/>
      <c r="K21" s="50"/>
      <c r="L21" s="50"/>
      <c r="M21" s="50"/>
      <c r="AR21" s="311" t="s">
        <v>501</v>
      </c>
      <c r="AS21" s="310"/>
      <c r="AT21" s="310"/>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row>
    <row r="22" spans="3:72" ht="12" customHeight="1">
      <c r="C22" s="51" t="s">
        <v>494</v>
      </c>
      <c r="D22" s="23"/>
      <c r="E22" s="23"/>
      <c r="F22" s="23"/>
      <c r="G22" s="23"/>
      <c r="H22" s="23"/>
      <c r="I22" s="52"/>
      <c r="J22" s="23"/>
      <c r="K22" s="23"/>
      <c r="L22" s="23"/>
      <c r="M22" s="23"/>
      <c r="N22" s="23"/>
      <c r="O22" s="23"/>
      <c r="P22" s="23"/>
      <c r="Q22" s="23"/>
      <c r="R22" s="23"/>
      <c r="S22" s="23"/>
      <c r="T22" s="23"/>
      <c r="U22" s="23"/>
      <c r="V22" s="23"/>
      <c r="W22" s="23"/>
      <c r="X22" s="23"/>
      <c r="Y22" s="23"/>
      <c r="Z22" s="23"/>
      <c r="AA22" s="23"/>
      <c r="AB22" s="23"/>
      <c r="AC22" s="52"/>
      <c r="AD22" s="52"/>
      <c r="AE22" s="23"/>
      <c r="AF22" s="23"/>
      <c r="AG22" s="23"/>
      <c r="AH22" s="23"/>
      <c r="AI22" s="23"/>
      <c r="AJ22" s="23"/>
      <c r="AK22" s="23"/>
      <c r="AL22" s="23"/>
      <c r="AM22" s="23"/>
      <c r="AN22" s="23"/>
      <c r="AO22" s="23"/>
      <c r="AP22" s="23"/>
    </row>
    <row r="23" spans="3:72" ht="9.75" customHeight="1">
      <c r="C23" s="477" t="s">
        <v>94</v>
      </c>
      <c r="D23" s="477"/>
      <c r="E23" s="477"/>
      <c r="F23" s="477"/>
      <c r="G23" s="477"/>
      <c r="H23" s="477"/>
      <c r="I23" s="478"/>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80"/>
    </row>
    <row r="24" spans="3:72" ht="9.75" customHeight="1">
      <c r="C24" s="477"/>
      <c r="D24" s="477"/>
      <c r="E24" s="477"/>
      <c r="F24" s="477"/>
      <c r="G24" s="477"/>
      <c r="H24" s="477"/>
      <c r="I24" s="481"/>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3"/>
    </row>
    <row r="25" spans="3:72" ht="9.75" customHeight="1">
      <c r="C25" s="477"/>
      <c r="D25" s="477"/>
      <c r="E25" s="477"/>
      <c r="F25" s="477"/>
      <c r="G25" s="477"/>
      <c r="H25" s="477"/>
      <c r="I25" s="481"/>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3"/>
    </row>
    <row r="26" spans="3:72" ht="9.75" customHeight="1">
      <c r="C26" s="477"/>
      <c r="D26" s="477"/>
      <c r="E26" s="477"/>
      <c r="F26" s="477"/>
      <c r="G26" s="477"/>
      <c r="H26" s="477"/>
      <c r="I26" s="481"/>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3"/>
    </row>
    <row r="27" spans="3:72" ht="9.75" customHeight="1">
      <c r="C27" s="477"/>
      <c r="D27" s="477"/>
      <c r="E27" s="477"/>
      <c r="F27" s="477"/>
      <c r="G27" s="477"/>
      <c r="H27" s="477"/>
      <c r="I27" s="481"/>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3"/>
    </row>
    <row r="28" spans="3:72" ht="9.75" customHeight="1">
      <c r="C28" s="477"/>
      <c r="D28" s="477"/>
      <c r="E28" s="477"/>
      <c r="F28" s="477"/>
      <c r="G28" s="477"/>
      <c r="H28" s="477"/>
      <c r="I28" s="481"/>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3"/>
    </row>
    <row r="29" spans="3:72" ht="9.75" customHeight="1">
      <c r="C29" s="477"/>
      <c r="D29" s="477"/>
      <c r="E29" s="477"/>
      <c r="F29" s="477"/>
      <c r="G29" s="477"/>
      <c r="H29" s="477"/>
      <c r="I29" s="484"/>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6"/>
    </row>
    <row r="30" spans="3:72" ht="9.75" customHeight="1">
      <c r="C30" s="476" t="s">
        <v>31</v>
      </c>
      <c r="D30" s="476"/>
      <c r="E30" s="476"/>
      <c r="F30" s="476"/>
      <c r="G30" s="476"/>
      <c r="H30" s="476"/>
      <c r="I30" s="512"/>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4"/>
    </row>
    <row r="31" spans="3:72" ht="9.75" customHeight="1">
      <c r="C31" s="476"/>
      <c r="D31" s="476"/>
      <c r="E31" s="476"/>
      <c r="F31" s="476"/>
      <c r="G31" s="476"/>
      <c r="H31" s="476"/>
      <c r="I31" s="515"/>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7"/>
    </row>
    <row r="32" spans="3:72" ht="9.75" customHeight="1">
      <c r="C32" s="476" t="s">
        <v>32</v>
      </c>
      <c r="D32" s="476"/>
      <c r="E32" s="476"/>
      <c r="F32" s="476"/>
      <c r="G32" s="476"/>
      <c r="H32" s="476"/>
      <c r="I32" s="531" t="s">
        <v>25</v>
      </c>
      <c r="J32" s="494"/>
      <c r="K32" s="494"/>
      <c r="L32" s="494"/>
      <c r="M32" s="495"/>
      <c r="N32" s="520"/>
      <c r="O32" s="521"/>
      <c r="P32" s="521"/>
      <c r="Q32" s="521"/>
      <c r="R32" s="521"/>
      <c r="S32" s="521"/>
      <c r="T32" s="521"/>
      <c r="U32" s="522"/>
      <c r="V32" s="581"/>
      <c r="W32" s="581"/>
      <c r="X32" s="581"/>
      <c r="Y32" s="581"/>
      <c r="Z32" s="581"/>
      <c r="AA32" s="582" t="s">
        <v>407</v>
      </c>
      <c r="AB32" s="582"/>
      <c r="AC32" s="518"/>
      <c r="AD32" s="518"/>
      <c r="AE32" s="518"/>
      <c r="AF32" s="518"/>
      <c r="AG32" s="518"/>
      <c r="AH32" s="518"/>
      <c r="AI32" s="518"/>
      <c r="AJ32" s="518"/>
      <c r="AK32" s="518"/>
      <c r="AL32" s="518"/>
      <c r="AM32" s="518"/>
      <c r="AN32" s="518"/>
      <c r="AO32" s="518"/>
      <c r="AP32" s="518"/>
    </row>
    <row r="33" spans="3:42" ht="9.75" customHeight="1">
      <c r="C33" s="476"/>
      <c r="D33" s="476"/>
      <c r="E33" s="476"/>
      <c r="F33" s="476"/>
      <c r="G33" s="476"/>
      <c r="H33" s="476"/>
      <c r="I33" s="532"/>
      <c r="J33" s="497"/>
      <c r="K33" s="497"/>
      <c r="L33" s="497"/>
      <c r="M33" s="498"/>
      <c r="N33" s="523"/>
      <c r="O33" s="524"/>
      <c r="P33" s="524"/>
      <c r="Q33" s="524"/>
      <c r="R33" s="524"/>
      <c r="S33" s="524"/>
      <c r="T33" s="524"/>
      <c r="U33" s="525"/>
      <c r="V33" s="581"/>
      <c r="W33" s="581"/>
      <c r="X33" s="581"/>
      <c r="Y33" s="581"/>
      <c r="Z33" s="581"/>
      <c r="AA33" s="582"/>
      <c r="AB33" s="582"/>
      <c r="AC33" s="518"/>
      <c r="AD33" s="518"/>
      <c r="AE33" s="518"/>
      <c r="AF33" s="518"/>
      <c r="AG33" s="518"/>
      <c r="AH33" s="518"/>
      <c r="AI33" s="518"/>
      <c r="AJ33" s="518"/>
      <c r="AK33" s="518"/>
      <c r="AL33" s="518"/>
      <c r="AM33" s="518"/>
      <c r="AN33" s="518"/>
      <c r="AO33" s="518"/>
      <c r="AP33" s="518"/>
    </row>
    <row r="34" spans="3:42" ht="9.75" customHeight="1">
      <c r="C34" s="476"/>
      <c r="D34" s="476"/>
      <c r="E34" s="476"/>
      <c r="F34" s="476"/>
      <c r="G34" s="476"/>
      <c r="H34" s="476"/>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row>
    <row r="35" spans="3:42" ht="9.75" customHeight="1">
      <c r="C35" s="476"/>
      <c r="D35" s="476"/>
      <c r="E35" s="476"/>
      <c r="F35" s="476"/>
      <c r="G35" s="476"/>
      <c r="H35" s="476"/>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row>
    <row r="36" spans="3:42" ht="10.5" customHeight="1">
      <c r="C36" s="566" t="s">
        <v>95</v>
      </c>
      <c r="D36" s="567"/>
      <c r="E36" s="567"/>
      <c r="F36" s="567"/>
      <c r="G36" s="567"/>
      <c r="H36" s="567"/>
      <c r="I36" s="572"/>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4"/>
    </row>
    <row r="37" spans="3:42" ht="10.5" customHeight="1">
      <c r="C37" s="568"/>
      <c r="D37" s="569"/>
      <c r="E37" s="569"/>
      <c r="F37" s="569"/>
      <c r="G37" s="569"/>
      <c r="H37" s="569"/>
      <c r="I37" s="575"/>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7"/>
    </row>
    <row r="38" spans="3:42" ht="10.5" customHeight="1">
      <c r="C38" s="568"/>
      <c r="D38" s="569"/>
      <c r="E38" s="569"/>
      <c r="F38" s="569"/>
      <c r="G38" s="569"/>
      <c r="H38" s="569"/>
      <c r="I38" s="575"/>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7"/>
    </row>
    <row r="39" spans="3:42" ht="10.5" customHeight="1">
      <c r="C39" s="568"/>
      <c r="D39" s="569"/>
      <c r="E39" s="569"/>
      <c r="F39" s="569"/>
      <c r="G39" s="569"/>
      <c r="H39" s="569"/>
      <c r="I39" s="575"/>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7"/>
    </row>
    <row r="40" spans="3:42" ht="10.5" customHeight="1">
      <c r="C40" s="570"/>
      <c r="D40" s="571"/>
      <c r="E40" s="571"/>
      <c r="F40" s="571"/>
      <c r="G40" s="571"/>
      <c r="H40" s="571"/>
      <c r="I40" s="578"/>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80"/>
    </row>
    <row r="41" spans="3:42" ht="11.25" customHeight="1">
      <c r="C41" s="53"/>
      <c r="D41" s="49"/>
      <c r="E41" s="53"/>
      <c r="F41" s="54"/>
      <c r="G41" s="54"/>
      <c r="H41" s="54"/>
      <c r="I41" s="55"/>
      <c r="J41" s="82"/>
      <c r="K41" s="56"/>
      <c r="L41" s="56"/>
      <c r="M41" s="56"/>
    </row>
    <row r="42" spans="3:42" ht="30" customHeight="1">
      <c r="C42" s="58" t="s">
        <v>496</v>
      </c>
      <c r="G42" s="59"/>
      <c r="J42" s="583"/>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7"/>
    </row>
    <row r="43" spans="3:42" ht="12.95" customHeight="1">
      <c r="C43" s="306" t="s">
        <v>497</v>
      </c>
      <c r="G43" s="59"/>
      <c r="J43" s="304"/>
      <c r="K43" s="305"/>
      <c r="L43" s="305"/>
      <c r="M43" s="305"/>
      <c r="N43" s="305"/>
      <c r="O43" s="305"/>
      <c r="P43" s="305"/>
      <c r="Q43" s="305"/>
      <c r="R43" s="305"/>
      <c r="S43" s="305"/>
      <c r="T43" s="305"/>
      <c r="U43" s="305"/>
      <c r="V43" s="303"/>
      <c r="W43" s="305"/>
      <c r="X43" s="305"/>
      <c r="Y43" s="305"/>
      <c r="Z43" s="305"/>
      <c r="AA43" s="305"/>
      <c r="AB43" s="305"/>
      <c r="AC43" s="305"/>
      <c r="AD43" s="305"/>
      <c r="AE43" s="305"/>
      <c r="AF43" s="305"/>
      <c r="AG43" s="305"/>
      <c r="AH43" s="305"/>
      <c r="AI43" s="305"/>
      <c r="AJ43" s="305"/>
      <c r="AK43" s="305"/>
      <c r="AL43" s="305"/>
      <c r="AM43" s="305"/>
      <c r="AN43" s="305"/>
      <c r="AO43" s="305"/>
      <c r="AP43" s="57"/>
    </row>
    <row r="44" spans="3:42" s="22" customFormat="1" ht="13.5" customHeight="1">
      <c r="C44" s="477" t="s">
        <v>33</v>
      </c>
      <c r="D44" s="476"/>
      <c r="E44" s="476"/>
      <c r="F44" s="476"/>
      <c r="G44" s="476"/>
      <c r="H44" s="476"/>
      <c r="I44" s="572"/>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4"/>
    </row>
    <row r="45" spans="3:42" s="22" customFormat="1" ht="12.75" customHeight="1">
      <c r="C45" s="477"/>
      <c r="D45" s="476"/>
      <c r="E45" s="476"/>
      <c r="F45" s="476"/>
      <c r="G45" s="476"/>
      <c r="H45" s="476"/>
      <c r="I45" s="575"/>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7"/>
    </row>
    <row r="46" spans="3:42" s="22" customFormat="1" ht="12.75" customHeight="1">
      <c r="C46" s="477"/>
      <c r="D46" s="476"/>
      <c r="E46" s="476"/>
      <c r="F46" s="476"/>
      <c r="G46" s="476"/>
      <c r="H46" s="476"/>
      <c r="I46" s="575"/>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577"/>
    </row>
    <row r="47" spans="3:42" ht="12.75" customHeight="1">
      <c r="C47" s="476"/>
      <c r="D47" s="476"/>
      <c r="E47" s="476"/>
      <c r="F47" s="476"/>
      <c r="G47" s="476"/>
      <c r="H47" s="476"/>
      <c r="I47" s="578"/>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80"/>
    </row>
    <row r="48" spans="3:42" ht="12" customHeight="1">
      <c r="C48" s="60"/>
      <c r="D48" s="60"/>
      <c r="E48" s="60"/>
      <c r="F48" s="60"/>
      <c r="G48" s="60"/>
      <c r="H48" s="60"/>
      <c r="I48" s="61"/>
      <c r="J48" s="61"/>
      <c r="K48" s="61"/>
      <c r="L48" s="61"/>
      <c r="M48" s="61"/>
      <c r="N48" s="61"/>
      <c r="O48" s="61"/>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row>
    <row r="49" spans="3:82" ht="12" customHeight="1">
      <c r="C49" s="487" t="s">
        <v>34</v>
      </c>
      <c r="D49" s="488"/>
      <c r="E49" s="489"/>
      <c r="F49" s="487" t="s">
        <v>35</v>
      </c>
      <c r="G49" s="488"/>
      <c r="H49" s="489"/>
      <c r="I49" s="566" t="s">
        <v>36</v>
      </c>
      <c r="J49" s="488"/>
      <c r="K49" s="488"/>
      <c r="L49" s="489"/>
      <c r="M49" s="487" t="s">
        <v>37</v>
      </c>
      <c r="N49" s="488"/>
      <c r="O49" s="488"/>
      <c r="P49" s="489"/>
      <c r="Q49" s="476" t="s">
        <v>38</v>
      </c>
      <c r="R49" s="476"/>
      <c r="S49" s="476"/>
      <c r="T49" s="476"/>
      <c r="U49" s="476"/>
      <c r="V49" s="476"/>
      <c r="W49" s="476"/>
      <c r="X49" s="476"/>
      <c r="Y49" s="476"/>
      <c r="Z49" s="476"/>
      <c r="AA49" s="476"/>
      <c r="AB49" s="476"/>
      <c r="AC49" s="476"/>
      <c r="AD49" s="487" t="s">
        <v>39</v>
      </c>
      <c r="AE49" s="488"/>
      <c r="AF49" s="488"/>
      <c r="AG49" s="488"/>
      <c r="AH49" s="488"/>
      <c r="AI49" s="488"/>
      <c r="AJ49" s="488"/>
      <c r="AK49" s="488"/>
      <c r="AL49" s="488"/>
      <c r="AM49" s="488"/>
      <c r="AN49" s="488"/>
      <c r="AO49" s="488"/>
      <c r="AP49" s="489"/>
    </row>
    <row r="50" spans="3:82" ht="12" customHeight="1">
      <c r="C50" s="490"/>
      <c r="D50" s="491"/>
      <c r="E50" s="492"/>
      <c r="F50" s="490"/>
      <c r="G50" s="491"/>
      <c r="H50" s="492"/>
      <c r="I50" s="490"/>
      <c r="J50" s="491"/>
      <c r="K50" s="491"/>
      <c r="L50" s="492"/>
      <c r="M50" s="490"/>
      <c r="N50" s="491"/>
      <c r="O50" s="491"/>
      <c r="P50" s="492"/>
      <c r="Q50" s="476"/>
      <c r="R50" s="476"/>
      <c r="S50" s="476"/>
      <c r="T50" s="476"/>
      <c r="U50" s="476"/>
      <c r="V50" s="476"/>
      <c r="W50" s="476"/>
      <c r="X50" s="476"/>
      <c r="Y50" s="476"/>
      <c r="Z50" s="476"/>
      <c r="AA50" s="476"/>
      <c r="AB50" s="476"/>
      <c r="AC50" s="476"/>
      <c r="AD50" s="490"/>
      <c r="AE50" s="491"/>
      <c r="AF50" s="491"/>
      <c r="AG50" s="491"/>
      <c r="AH50" s="491"/>
      <c r="AI50" s="491"/>
      <c r="AJ50" s="491"/>
      <c r="AK50" s="491"/>
      <c r="AL50" s="491"/>
      <c r="AM50" s="491"/>
      <c r="AN50" s="491"/>
      <c r="AO50" s="491"/>
      <c r="AP50" s="492"/>
    </row>
    <row r="51" spans="3:82" ht="12" customHeight="1">
      <c r="C51" s="590"/>
      <c r="D51" s="591"/>
      <c r="E51" s="592"/>
      <c r="F51" s="470"/>
      <c r="G51" s="471"/>
      <c r="H51" s="472"/>
      <c r="I51" s="493"/>
      <c r="J51" s="471"/>
      <c r="K51" s="471"/>
      <c r="L51" s="218"/>
      <c r="M51" s="493"/>
      <c r="N51" s="471"/>
      <c r="O51" s="471"/>
      <c r="P51" s="218"/>
      <c r="Q51" s="586"/>
      <c r="R51" s="586"/>
      <c r="S51" s="586"/>
      <c r="T51" s="586"/>
      <c r="U51" s="586"/>
      <c r="V51" s="586"/>
      <c r="W51" s="586"/>
      <c r="X51" s="586"/>
      <c r="Y51" s="586"/>
      <c r="Z51" s="586"/>
      <c r="AA51" s="586"/>
      <c r="AB51" s="586"/>
      <c r="AC51" s="586"/>
      <c r="AD51" s="596"/>
      <c r="AE51" s="597"/>
      <c r="AF51" s="597"/>
      <c r="AG51" s="597"/>
      <c r="AH51" s="597"/>
      <c r="AI51" s="597"/>
      <c r="AJ51" s="597"/>
      <c r="AK51" s="597"/>
      <c r="AL51" s="597"/>
      <c r="AM51" s="597"/>
      <c r="AN51" s="597"/>
      <c r="AO51" s="597"/>
      <c r="AP51" s="598"/>
      <c r="AQ51" s="599" t="s">
        <v>498</v>
      </c>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row>
    <row r="52" spans="3:82" ht="12" customHeight="1">
      <c r="C52" s="593"/>
      <c r="D52" s="594"/>
      <c r="E52" s="595"/>
      <c r="F52" s="473"/>
      <c r="G52" s="474"/>
      <c r="H52" s="475"/>
      <c r="I52" s="473"/>
      <c r="J52" s="474"/>
      <c r="K52" s="474"/>
      <c r="L52" s="245" t="s">
        <v>126</v>
      </c>
      <c r="M52" s="473"/>
      <c r="N52" s="474"/>
      <c r="O52" s="474"/>
      <c r="P52" s="245" t="s">
        <v>126</v>
      </c>
      <c r="Q52" s="586"/>
      <c r="R52" s="586"/>
      <c r="S52" s="586"/>
      <c r="T52" s="586"/>
      <c r="U52" s="586"/>
      <c r="V52" s="586"/>
      <c r="W52" s="586"/>
      <c r="X52" s="586"/>
      <c r="Y52" s="586"/>
      <c r="Z52" s="586"/>
      <c r="AA52" s="586"/>
      <c r="AB52" s="586"/>
      <c r="AC52" s="586"/>
      <c r="AD52" s="587"/>
      <c r="AE52" s="588"/>
      <c r="AF52" s="588"/>
      <c r="AG52" s="588"/>
      <c r="AH52" s="588"/>
      <c r="AI52" s="588"/>
      <c r="AJ52" s="588"/>
      <c r="AK52" s="588"/>
      <c r="AL52" s="588"/>
      <c r="AM52" s="588"/>
      <c r="AN52" s="588"/>
      <c r="AO52" s="588"/>
      <c r="AP52" s="589"/>
      <c r="AQ52" s="601"/>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row>
    <row r="53" spans="3:82" ht="12" customHeight="1">
      <c r="C53" s="590"/>
      <c r="D53" s="591"/>
      <c r="E53" s="592"/>
      <c r="F53" s="470"/>
      <c r="G53" s="471"/>
      <c r="H53" s="472"/>
      <c r="I53" s="493"/>
      <c r="J53" s="471"/>
      <c r="K53" s="471"/>
      <c r="L53" s="218"/>
      <c r="M53" s="493"/>
      <c r="N53" s="471"/>
      <c r="O53" s="471"/>
      <c r="P53" s="218"/>
      <c r="Q53" s="586"/>
      <c r="R53" s="586"/>
      <c r="S53" s="586"/>
      <c r="T53" s="586"/>
      <c r="U53" s="586"/>
      <c r="V53" s="586"/>
      <c r="W53" s="586"/>
      <c r="X53" s="586"/>
      <c r="Y53" s="586"/>
      <c r="Z53" s="586"/>
      <c r="AA53" s="586"/>
      <c r="AB53" s="586"/>
      <c r="AC53" s="586"/>
      <c r="AD53" s="596"/>
      <c r="AE53" s="597"/>
      <c r="AF53" s="597"/>
      <c r="AG53" s="597"/>
      <c r="AH53" s="597"/>
      <c r="AI53" s="597"/>
      <c r="AJ53" s="597"/>
      <c r="AK53" s="597"/>
      <c r="AL53" s="597"/>
      <c r="AM53" s="597"/>
      <c r="AN53" s="597"/>
      <c r="AO53" s="597"/>
      <c r="AP53" s="598"/>
      <c r="AQ53" s="601"/>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row>
    <row r="54" spans="3:82" ht="12" customHeight="1">
      <c r="C54" s="593"/>
      <c r="D54" s="594"/>
      <c r="E54" s="595"/>
      <c r="F54" s="473"/>
      <c r="G54" s="474"/>
      <c r="H54" s="475"/>
      <c r="I54" s="473"/>
      <c r="J54" s="474"/>
      <c r="K54" s="474"/>
      <c r="L54" s="245" t="s">
        <v>126</v>
      </c>
      <c r="M54" s="473"/>
      <c r="N54" s="474"/>
      <c r="O54" s="474"/>
      <c r="P54" s="245" t="s">
        <v>126</v>
      </c>
      <c r="Q54" s="586"/>
      <c r="R54" s="586"/>
      <c r="S54" s="586"/>
      <c r="T54" s="586"/>
      <c r="U54" s="586"/>
      <c r="V54" s="586"/>
      <c r="W54" s="586"/>
      <c r="X54" s="586"/>
      <c r="Y54" s="586"/>
      <c r="Z54" s="586"/>
      <c r="AA54" s="586"/>
      <c r="AB54" s="586"/>
      <c r="AC54" s="586"/>
      <c r="AD54" s="587"/>
      <c r="AE54" s="588"/>
      <c r="AF54" s="588"/>
      <c r="AG54" s="588"/>
      <c r="AH54" s="588"/>
      <c r="AI54" s="588"/>
      <c r="AJ54" s="588"/>
      <c r="AK54" s="588"/>
      <c r="AL54" s="588"/>
      <c r="AM54" s="588"/>
      <c r="AN54" s="588"/>
      <c r="AO54" s="588"/>
      <c r="AP54" s="589"/>
      <c r="AQ54" s="601"/>
      <c r="AR54" s="600"/>
      <c r="AS54" s="600"/>
      <c r="AT54" s="600"/>
      <c r="AU54" s="600"/>
      <c r="AV54" s="600"/>
      <c r="AW54" s="600"/>
      <c r="AX54" s="600"/>
      <c r="AY54" s="600"/>
      <c r="AZ54" s="600"/>
      <c r="BA54" s="600"/>
      <c r="BB54" s="600"/>
      <c r="BC54" s="600"/>
      <c r="BD54" s="600"/>
      <c r="BE54" s="600"/>
      <c r="BF54" s="600"/>
      <c r="BG54" s="600"/>
      <c r="BH54" s="600"/>
      <c r="BI54" s="600"/>
      <c r="BJ54" s="600"/>
      <c r="BK54" s="600"/>
      <c r="BL54" s="600"/>
      <c r="BM54" s="600"/>
      <c r="BN54" s="600"/>
      <c r="BO54" s="600"/>
      <c r="BP54" s="600"/>
      <c r="BQ54" s="600"/>
      <c r="BR54" s="600"/>
      <c r="BS54" s="600"/>
      <c r="BT54" s="600"/>
      <c r="BU54" s="600"/>
      <c r="BV54" s="600"/>
      <c r="BW54" s="600"/>
      <c r="BX54" s="600"/>
      <c r="BY54" s="600"/>
      <c r="BZ54" s="600"/>
      <c r="CA54" s="600"/>
      <c r="CB54" s="600"/>
      <c r="CC54" s="600"/>
      <c r="CD54" s="600"/>
    </row>
    <row r="55" spans="3:82" ht="12" customHeight="1">
      <c r="C55" s="590"/>
      <c r="D55" s="591"/>
      <c r="E55" s="592"/>
      <c r="F55" s="470"/>
      <c r="G55" s="471"/>
      <c r="H55" s="472"/>
      <c r="I55" s="493"/>
      <c r="J55" s="471"/>
      <c r="K55" s="471"/>
      <c r="L55" s="218"/>
      <c r="M55" s="493"/>
      <c r="N55" s="471"/>
      <c r="O55" s="471"/>
      <c r="P55" s="218"/>
      <c r="Q55" s="586"/>
      <c r="R55" s="586"/>
      <c r="S55" s="586"/>
      <c r="T55" s="586"/>
      <c r="U55" s="586"/>
      <c r="V55" s="586"/>
      <c r="W55" s="586"/>
      <c r="X55" s="586"/>
      <c r="Y55" s="586"/>
      <c r="Z55" s="586"/>
      <c r="AA55" s="586"/>
      <c r="AB55" s="586"/>
      <c r="AC55" s="586"/>
      <c r="AD55" s="604"/>
      <c r="AE55" s="597"/>
      <c r="AF55" s="597"/>
      <c r="AG55" s="597"/>
      <c r="AH55" s="597"/>
      <c r="AI55" s="597"/>
      <c r="AJ55" s="597"/>
      <c r="AK55" s="597"/>
      <c r="AL55" s="597"/>
      <c r="AM55" s="597"/>
      <c r="AN55" s="597"/>
      <c r="AO55" s="597"/>
      <c r="AP55" s="598"/>
      <c r="AQ55" s="601"/>
      <c r="AR55" s="600"/>
      <c r="AS55" s="600"/>
      <c r="AT55" s="600"/>
      <c r="AU55" s="600"/>
      <c r="AV55" s="600"/>
      <c r="AW55" s="600"/>
      <c r="AX55" s="600"/>
      <c r="AY55" s="600"/>
      <c r="AZ55" s="600"/>
      <c r="BA55" s="600"/>
      <c r="BB55" s="600"/>
      <c r="BC55" s="600"/>
      <c r="BD55" s="600"/>
      <c r="BE55" s="600"/>
      <c r="BF55" s="600"/>
      <c r="BG55" s="600"/>
      <c r="BH55" s="600"/>
      <c r="BI55" s="600"/>
      <c r="BJ55" s="600"/>
      <c r="BK55" s="600"/>
      <c r="BL55" s="600"/>
      <c r="BM55" s="600"/>
      <c r="BN55" s="600"/>
      <c r="BO55" s="600"/>
      <c r="BP55" s="600"/>
      <c r="BQ55" s="600"/>
      <c r="BR55" s="600"/>
      <c r="BS55" s="600"/>
      <c r="BT55" s="600"/>
      <c r="BU55" s="600"/>
      <c r="BV55" s="600"/>
      <c r="BW55" s="600"/>
      <c r="BX55" s="600"/>
      <c r="BY55" s="600"/>
      <c r="BZ55" s="600"/>
      <c r="CA55" s="600"/>
      <c r="CB55" s="600"/>
      <c r="CC55" s="600"/>
      <c r="CD55" s="600"/>
    </row>
    <row r="56" spans="3:82" ht="12" customHeight="1">
      <c r="C56" s="593"/>
      <c r="D56" s="594"/>
      <c r="E56" s="595"/>
      <c r="F56" s="473"/>
      <c r="G56" s="474"/>
      <c r="H56" s="475"/>
      <c r="I56" s="473"/>
      <c r="J56" s="474"/>
      <c r="K56" s="474"/>
      <c r="L56" s="245" t="s">
        <v>126</v>
      </c>
      <c r="M56" s="473"/>
      <c r="N56" s="474"/>
      <c r="O56" s="474"/>
      <c r="P56" s="245" t="s">
        <v>126</v>
      </c>
      <c r="Q56" s="586"/>
      <c r="R56" s="586"/>
      <c r="S56" s="586"/>
      <c r="T56" s="586"/>
      <c r="U56" s="586"/>
      <c r="V56" s="586"/>
      <c r="W56" s="586"/>
      <c r="X56" s="586"/>
      <c r="Y56" s="586"/>
      <c r="Z56" s="586"/>
      <c r="AA56" s="586"/>
      <c r="AB56" s="586"/>
      <c r="AC56" s="586"/>
      <c r="AD56" s="587"/>
      <c r="AE56" s="588"/>
      <c r="AF56" s="588"/>
      <c r="AG56" s="588"/>
      <c r="AH56" s="588"/>
      <c r="AI56" s="588"/>
      <c r="AJ56" s="588"/>
      <c r="AK56" s="588"/>
      <c r="AL56" s="588"/>
      <c r="AM56" s="588"/>
      <c r="AN56" s="588"/>
      <c r="AO56" s="588"/>
      <c r="AP56" s="589"/>
      <c r="AQ56" s="601"/>
      <c r="AR56" s="600"/>
      <c r="AS56" s="600"/>
      <c r="AT56" s="600"/>
      <c r="AU56" s="600"/>
      <c r="AV56" s="600"/>
      <c r="AW56" s="600"/>
      <c r="AX56" s="600"/>
      <c r="AY56" s="600"/>
      <c r="AZ56" s="600"/>
      <c r="BA56" s="600"/>
      <c r="BB56" s="600"/>
      <c r="BC56" s="600"/>
      <c r="BD56" s="600"/>
      <c r="BE56" s="600"/>
      <c r="BF56" s="600"/>
      <c r="BG56" s="600"/>
      <c r="BH56" s="600"/>
      <c r="BI56" s="600"/>
      <c r="BJ56" s="600"/>
      <c r="BK56" s="600"/>
      <c r="BL56" s="600"/>
      <c r="BM56" s="600"/>
      <c r="BN56" s="600"/>
      <c r="BO56" s="600"/>
      <c r="BP56" s="600"/>
      <c r="BQ56" s="600"/>
      <c r="BR56" s="600"/>
      <c r="BS56" s="600"/>
      <c r="BT56" s="600"/>
      <c r="BU56" s="600"/>
      <c r="BV56" s="600"/>
      <c r="BW56" s="600"/>
      <c r="BX56" s="600"/>
      <c r="BY56" s="600"/>
      <c r="BZ56" s="600"/>
      <c r="CA56" s="600"/>
      <c r="CB56" s="600"/>
      <c r="CC56" s="600"/>
      <c r="CD56" s="600"/>
    </row>
    <row r="57" spans="3:82" ht="12" customHeight="1">
      <c r="C57" s="590"/>
      <c r="D57" s="591"/>
      <c r="E57" s="592"/>
      <c r="F57" s="470"/>
      <c r="G57" s="471"/>
      <c r="H57" s="472"/>
      <c r="I57" s="493"/>
      <c r="J57" s="471"/>
      <c r="K57" s="471"/>
      <c r="L57" s="218"/>
      <c r="M57" s="493"/>
      <c r="N57" s="471"/>
      <c r="O57" s="471"/>
      <c r="P57" s="218"/>
      <c r="Q57" s="586"/>
      <c r="R57" s="586"/>
      <c r="S57" s="586"/>
      <c r="T57" s="586"/>
      <c r="U57" s="586"/>
      <c r="V57" s="586"/>
      <c r="W57" s="586"/>
      <c r="X57" s="586"/>
      <c r="Y57" s="586"/>
      <c r="Z57" s="586"/>
      <c r="AA57" s="586"/>
      <c r="AB57" s="586"/>
      <c r="AC57" s="586"/>
      <c r="AD57" s="585"/>
      <c r="AE57" s="586"/>
      <c r="AF57" s="586"/>
      <c r="AG57" s="586"/>
      <c r="AH57" s="586"/>
      <c r="AI57" s="586"/>
      <c r="AJ57" s="586"/>
      <c r="AK57" s="586"/>
      <c r="AL57" s="586"/>
      <c r="AM57" s="586"/>
      <c r="AN57" s="586"/>
      <c r="AO57" s="586"/>
      <c r="AP57" s="586"/>
      <c r="AQ57" s="601"/>
      <c r="AR57" s="600"/>
      <c r="AS57" s="600"/>
      <c r="AT57" s="600"/>
      <c r="AU57" s="600"/>
      <c r="AV57" s="600"/>
      <c r="AW57" s="600"/>
      <c r="AX57" s="600"/>
      <c r="AY57" s="600"/>
      <c r="AZ57" s="600"/>
      <c r="BA57" s="600"/>
      <c r="BB57" s="600"/>
      <c r="BC57" s="600"/>
      <c r="BD57" s="600"/>
      <c r="BE57" s="600"/>
      <c r="BF57" s="600"/>
      <c r="BG57" s="600"/>
      <c r="BH57" s="600"/>
      <c r="BI57" s="600"/>
      <c r="BJ57" s="600"/>
      <c r="BK57" s="600"/>
      <c r="BL57" s="600"/>
      <c r="BM57" s="600"/>
      <c r="BN57" s="600"/>
      <c r="BO57" s="600"/>
      <c r="BP57" s="600"/>
      <c r="BQ57" s="600"/>
      <c r="BR57" s="600"/>
      <c r="BS57" s="600"/>
      <c r="BT57" s="600"/>
      <c r="BU57" s="600"/>
      <c r="BV57" s="600"/>
      <c r="BW57" s="600"/>
      <c r="BX57" s="600"/>
      <c r="BY57" s="600"/>
      <c r="BZ57" s="600"/>
      <c r="CA57" s="600"/>
      <c r="CB57" s="600"/>
      <c r="CC57" s="600"/>
      <c r="CD57" s="600"/>
    </row>
    <row r="58" spans="3:82" ht="12" customHeight="1">
      <c r="C58" s="593"/>
      <c r="D58" s="594"/>
      <c r="E58" s="595"/>
      <c r="F58" s="473"/>
      <c r="G58" s="474"/>
      <c r="H58" s="475"/>
      <c r="I58" s="473"/>
      <c r="J58" s="474"/>
      <c r="K58" s="474"/>
      <c r="L58" s="245" t="s">
        <v>126</v>
      </c>
      <c r="M58" s="473"/>
      <c r="N58" s="474"/>
      <c r="O58" s="474"/>
      <c r="P58" s="245" t="s">
        <v>126</v>
      </c>
      <c r="Q58" s="586"/>
      <c r="R58" s="586"/>
      <c r="S58" s="586"/>
      <c r="T58" s="586"/>
      <c r="U58" s="586"/>
      <c r="V58" s="586"/>
      <c r="W58" s="586"/>
      <c r="X58" s="586"/>
      <c r="Y58" s="586"/>
      <c r="Z58" s="586"/>
      <c r="AA58" s="586"/>
      <c r="AB58" s="586"/>
      <c r="AC58" s="586"/>
      <c r="AD58" s="587"/>
      <c r="AE58" s="588"/>
      <c r="AF58" s="588"/>
      <c r="AG58" s="588"/>
      <c r="AH58" s="588"/>
      <c r="AI58" s="588"/>
      <c r="AJ58" s="588"/>
      <c r="AK58" s="588"/>
      <c r="AL58" s="588"/>
      <c r="AM58" s="588"/>
      <c r="AN58" s="588"/>
      <c r="AO58" s="588"/>
      <c r="AP58" s="589"/>
      <c r="AQ58" s="601"/>
      <c r="AR58" s="600"/>
      <c r="AS58" s="600"/>
      <c r="AT58" s="600"/>
      <c r="AU58" s="600"/>
      <c r="AV58" s="600"/>
      <c r="AW58" s="600"/>
      <c r="AX58" s="600"/>
      <c r="AY58" s="600"/>
      <c r="AZ58" s="600"/>
      <c r="BA58" s="600"/>
      <c r="BB58" s="600"/>
      <c r="BC58" s="600"/>
      <c r="BD58" s="600"/>
      <c r="BE58" s="600"/>
      <c r="BF58" s="600"/>
      <c r="BG58" s="600"/>
      <c r="BH58" s="600"/>
      <c r="BI58" s="600"/>
      <c r="BJ58" s="600"/>
      <c r="BK58" s="600"/>
      <c r="BL58" s="600"/>
      <c r="BM58" s="600"/>
      <c r="BN58" s="600"/>
      <c r="BO58" s="600"/>
      <c r="BP58" s="600"/>
      <c r="BQ58" s="600"/>
      <c r="BR58" s="600"/>
      <c r="BS58" s="600"/>
      <c r="BT58" s="600"/>
      <c r="BU58" s="600"/>
      <c r="BV58" s="600"/>
      <c r="BW58" s="600"/>
      <c r="BX58" s="600"/>
      <c r="BY58" s="600"/>
      <c r="BZ58" s="600"/>
      <c r="CA58" s="600"/>
      <c r="CB58" s="600"/>
      <c r="CC58" s="600"/>
      <c r="CD58" s="600"/>
    </row>
    <row r="59" spans="3:82" ht="12" customHeight="1">
      <c r="C59" s="470"/>
      <c r="D59" s="471"/>
      <c r="E59" s="472"/>
      <c r="F59" s="470"/>
      <c r="G59" s="471"/>
      <c r="H59" s="472"/>
      <c r="I59" s="470"/>
      <c r="J59" s="471"/>
      <c r="K59" s="471"/>
      <c r="L59" s="218"/>
      <c r="M59" s="470"/>
      <c r="N59" s="471"/>
      <c r="O59" s="471"/>
      <c r="P59" s="218"/>
      <c r="Q59" s="586"/>
      <c r="R59" s="586"/>
      <c r="S59" s="586"/>
      <c r="T59" s="586"/>
      <c r="U59" s="586"/>
      <c r="V59" s="586"/>
      <c r="W59" s="586"/>
      <c r="X59" s="586"/>
      <c r="Y59" s="586"/>
      <c r="Z59" s="586"/>
      <c r="AA59" s="586"/>
      <c r="AB59" s="586"/>
      <c r="AC59" s="586"/>
      <c r="AD59" s="596"/>
      <c r="AE59" s="597"/>
      <c r="AF59" s="597"/>
      <c r="AG59" s="597"/>
      <c r="AH59" s="597"/>
      <c r="AI59" s="597"/>
      <c r="AJ59" s="597"/>
      <c r="AK59" s="597"/>
      <c r="AL59" s="597"/>
      <c r="AM59" s="597"/>
      <c r="AN59" s="597"/>
      <c r="AO59" s="597"/>
      <c r="AP59" s="598"/>
      <c r="AQ59" s="601"/>
      <c r="AR59" s="600"/>
      <c r="AS59" s="600"/>
      <c r="AT59" s="600"/>
      <c r="AU59" s="600"/>
      <c r="AV59" s="600"/>
      <c r="AW59" s="600"/>
      <c r="AX59" s="600"/>
      <c r="AY59" s="600"/>
      <c r="AZ59" s="600"/>
      <c r="BA59" s="600"/>
      <c r="BB59" s="600"/>
      <c r="BC59" s="600"/>
      <c r="BD59" s="600"/>
      <c r="BE59" s="600"/>
      <c r="BF59" s="600"/>
      <c r="BG59" s="600"/>
      <c r="BH59" s="600"/>
      <c r="BI59" s="600"/>
      <c r="BJ59" s="600"/>
      <c r="BK59" s="600"/>
      <c r="BL59" s="600"/>
      <c r="BM59" s="600"/>
      <c r="BN59" s="600"/>
      <c r="BO59" s="600"/>
      <c r="BP59" s="600"/>
      <c r="BQ59" s="600"/>
      <c r="BR59" s="600"/>
      <c r="BS59" s="600"/>
      <c r="BT59" s="600"/>
      <c r="BU59" s="600"/>
      <c r="BV59" s="600"/>
      <c r="BW59" s="600"/>
      <c r="BX59" s="600"/>
      <c r="BY59" s="600"/>
      <c r="BZ59" s="600"/>
      <c r="CA59" s="600"/>
      <c r="CB59" s="600"/>
      <c r="CC59" s="600"/>
      <c r="CD59" s="600"/>
    </row>
    <row r="60" spans="3:82" ht="12" customHeight="1">
      <c r="C60" s="473"/>
      <c r="D60" s="474"/>
      <c r="E60" s="475"/>
      <c r="F60" s="473"/>
      <c r="G60" s="474"/>
      <c r="H60" s="475"/>
      <c r="I60" s="473"/>
      <c r="J60" s="474"/>
      <c r="K60" s="474"/>
      <c r="L60" s="245" t="s">
        <v>126</v>
      </c>
      <c r="M60" s="473"/>
      <c r="N60" s="474"/>
      <c r="O60" s="474"/>
      <c r="P60" s="245" t="s">
        <v>126</v>
      </c>
      <c r="Q60" s="586"/>
      <c r="R60" s="586"/>
      <c r="S60" s="586"/>
      <c r="T60" s="586"/>
      <c r="U60" s="586"/>
      <c r="V60" s="586"/>
      <c r="W60" s="586"/>
      <c r="X60" s="586"/>
      <c r="Y60" s="586"/>
      <c r="Z60" s="586"/>
      <c r="AA60" s="586"/>
      <c r="AB60" s="586"/>
      <c r="AC60" s="586"/>
      <c r="AD60" s="587"/>
      <c r="AE60" s="588"/>
      <c r="AF60" s="588"/>
      <c r="AG60" s="588"/>
      <c r="AH60" s="588"/>
      <c r="AI60" s="588"/>
      <c r="AJ60" s="588"/>
      <c r="AK60" s="588"/>
      <c r="AL60" s="588"/>
      <c r="AM60" s="588"/>
      <c r="AN60" s="588"/>
      <c r="AO60" s="588"/>
      <c r="AP60" s="589"/>
      <c r="AQ60" s="601"/>
      <c r="AR60" s="600"/>
      <c r="AS60" s="600"/>
      <c r="AT60" s="600"/>
      <c r="AU60" s="600"/>
      <c r="AV60" s="600"/>
      <c r="AW60" s="600"/>
      <c r="AX60" s="600"/>
      <c r="AY60" s="600"/>
      <c r="AZ60" s="600"/>
      <c r="BA60" s="600"/>
      <c r="BB60" s="600"/>
      <c r="BC60" s="600"/>
      <c r="BD60" s="600"/>
      <c r="BE60" s="600"/>
      <c r="BF60" s="600"/>
      <c r="BG60" s="600"/>
      <c r="BH60" s="600"/>
      <c r="BI60" s="600"/>
      <c r="BJ60" s="600"/>
      <c r="BK60" s="600"/>
      <c r="BL60" s="600"/>
      <c r="BM60" s="600"/>
      <c r="BN60" s="600"/>
      <c r="BO60" s="600"/>
      <c r="BP60" s="600"/>
      <c r="BQ60" s="600"/>
      <c r="BR60" s="600"/>
      <c r="BS60" s="600"/>
      <c r="BT60" s="600"/>
      <c r="BU60" s="600"/>
      <c r="BV60" s="600"/>
      <c r="BW60" s="600"/>
      <c r="BX60" s="600"/>
      <c r="BY60" s="600"/>
      <c r="BZ60" s="600"/>
      <c r="CA60" s="600"/>
      <c r="CB60" s="600"/>
      <c r="CC60" s="600"/>
      <c r="CD60" s="600"/>
    </row>
    <row r="61" spans="3:82" ht="13.5" customHeight="1">
      <c r="C61" s="63"/>
      <c r="D61" s="64"/>
      <c r="G61" s="65"/>
    </row>
    <row r="62" spans="3:82" ht="13.5" customHeight="1">
      <c r="C62" s="64"/>
      <c r="D62" s="64"/>
      <c r="E62" s="63"/>
      <c r="F62" s="64"/>
      <c r="H62" s="63"/>
      <c r="I62" s="66"/>
      <c r="J62" s="63"/>
      <c r="K62" s="64"/>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row>
    <row r="63" spans="3:82" ht="13.5" customHeight="1">
      <c r="C63" s="64"/>
      <c r="D63" s="64"/>
      <c r="E63" s="63"/>
      <c r="H63" s="63"/>
      <c r="I63" s="66"/>
      <c r="J63" s="63"/>
      <c r="L63" s="63"/>
      <c r="M63" s="64"/>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row>
    <row r="64" spans="3:82" ht="13.5" customHeight="1">
      <c r="C64" s="64"/>
      <c r="D64" s="64"/>
      <c r="G64" s="64"/>
    </row>
    <row r="65" ht="8.25" customHeight="1"/>
  </sheetData>
  <sheetProtection selectLockedCells="1"/>
  <mergeCells count="86">
    <mergeCell ref="AQ51:CD60"/>
    <mergeCell ref="AR7:BV8"/>
    <mergeCell ref="C59:E60"/>
    <mergeCell ref="I59:K60"/>
    <mergeCell ref="M59:O60"/>
    <mergeCell ref="Q59:AC60"/>
    <mergeCell ref="AD59:AP60"/>
    <mergeCell ref="C55:E56"/>
    <mergeCell ref="I55:K56"/>
    <mergeCell ref="M55:O56"/>
    <mergeCell ref="Q55:AC56"/>
    <mergeCell ref="AD55:AP56"/>
    <mergeCell ref="C57:E58"/>
    <mergeCell ref="I57:K58"/>
    <mergeCell ref="M57:O58"/>
    <mergeCell ref="Q57:AC58"/>
    <mergeCell ref="AD57:AP58"/>
    <mergeCell ref="F55:H56"/>
    <mergeCell ref="F57:H58"/>
    <mergeCell ref="C51:E52"/>
    <mergeCell ref="I51:K52"/>
    <mergeCell ref="M51:O52"/>
    <mergeCell ref="Q51:AC52"/>
    <mergeCell ref="AD51:AP52"/>
    <mergeCell ref="C53:E54"/>
    <mergeCell ref="I53:K54"/>
    <mergeCell ref="M53:O54"/>
    <mergeCell ref="Q53:AC54"/>
    <mergeCell ref="AD53:AP54"/>
    <mergeCell ref="F51:H52"/>
    <mergeCell ref="F53:H54"/>
    <mergeCell ref="J42:AO42"/>
    <mergeCell ref="C44:H47"/>
    <mergeCell ref="I44:AP47"/>
    <mergeCell ref="C49:E50"/>
    <mergeCell ref="F49:H50"/>
    <mergeCell ref="I49:L50"/>
    <mergeCell ref="M49:P50"/>
    <mergeCell ref="Q49:AC50"/>
    <mergeCell ref="AD49:AP50"/>
    <mergeCell ref="C36:H40"/>
    <mergeCell ref="I36:AP40"/>
    <mergeCell ref="C32:H35"/>
    <mergeCell ref="I32:I33"/>
    <mergeCell ref="J32:M33"/>
    <mergeCell ref="V32:Z33"/>
    <mergeCell ref="AA32:AB33"/>
    <mergeCell ref="C17:H18"/>
    <mergeCell ref="I17:U18"/>
    <mergeCell ref="V17:Z18"/>
    <mergeCell ref="AA17:AP18"/>
    <mergeCell ref="C13:H16"/>
    <mergeCell ref="AD13:AP14"/>
    <mergeCell ref="C3:AP4"/>
    <mergeCell ref="C9:H10"/>
    <mergeCell ref="I9:AP10"/>
    <mergeCell ref="C11:H12"/>
    <mergeCell ref="I11:U12"/>
    <mergeCell ref="V11:Z12"/>
    <mergeCell ref="AA11:AP12"/>
    <mergeCell ref="C7:H8"/>
    <mergeCell ref="I7:AP8"/>
    <mergeCell ref="AR15:CD16"/>
    <mergeCell ref="W13:AA14"/>
    <mergeCell ref="AB13:AC14"/>
    <mergeCell ref="AR9:BU10"/>
    <mergeCell ref="I13:I14"/>
    <mergeCell ref="J13:N14"/>
    <mergeCell ref="O13:V14"/>
    <mergeCell ref="I15:AP16"/>
    <mergeCell ref="F59:H60"/>
    <mergeCell ref="C19:H20"/>
    <mergeCell ref="C23:H29"/>
    <mergeCell ref="I23:AP29"/>
    <mergeCell ref="P19:T20"/>
    <mergeCell ref="I19:O20"/>
    <mergeCell ref="U19:Y20"/>
    <mergeCell ref="Z19:AD20"/>
    <mergeCell ref="AE19:AH20"/>
    <mergeCell ref="AI19:AL20"/>
    <mergeCell ref="AM19:AP20"/>
    <mergeCell ref="C30:H31"/>
    <mergeCell ref="I30:AP31"/>
    <mergeCell ref="AC32:AP33"/>
    <mergeCell ref="I34:AP35"/>
    <mergeCell ref="N32:U33"/>
  </mergeCells>
  <phoneticPr fontId="3"/>
  <conditionalFormatting sqref="I7:AP8 I19 AE19 AM19 I23:AP31 J32:N32 V32:AB33 J33:M33 I34:AP40 I44:AP47 C51:K60 M51:O60 Q51:AP60">
    <cfRule type="cellIs" dxfId="24" priority="2" operator="equal">
      <formula>""</formula>
    </cfRule>
  </conditionalFormatting>
  <conditionalFormatting sqref="U19">
    <cfRule type="cellIs" dxfId="23" priority="1" operator="equal">
      <formula>""</formula>
    </cfRule>
  </conditionalFormatting>
  <dataValidations count="3">
    <dataValidation type="list" allowBlank="1" showInputMessage="1" showErrorMessage="1" sqref="C51:E60" xr:uid="{00000000-0002-0000-0700-000000000000}">
      <formula1>"個人,法人"</formula1>
    </dataValidation>
    <dataValidation allowBlank="1" showDropDown="1" showInputMessage="1" showErrorMessage="1" sqref="AD13" xr:uid="{280F0E0C-09FC-46C8-A34E-DE76C777ECE2}"/>
    <dataValidation type="custom" imeMode="halfAlpha" allowBlank="1" showInputMessage="1" showErrorMessage="1" error="ハイフン無しの半角数字7桁で入力してください" sqref="J32:M33" xr:uid="{714C1CDC-A3CC-4B8E-9783-970A93D37079}">
      <formula1>LEN(J32)=7</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リスト!$G$2:$G$5</xm:f>
          </x14:formula1>
          <xm:sqref>AA32:AB33</xm:sqref>
        </x14:dataValidation>
        <x14:dataValidation type="list" allowBlank="1" showInputMessage="1" showErrorMessage="1" xr:uid="{BA4D1A23-2B8E-47A1-9C32-0291B2E14390}">
          <x14:formula1>
            <xm:f>リスト!$F$2:$F$48</xm:f>
          </x14:formula1>
          <xm:sqref>N32:U33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709ED-FD89-4DE0-8CBA-C39E48156DAC}">
  <sheetPr codeName="Sheet13">
    <tabColor rgb="FFFFFF00"/>
  </sheetPr>
  <dimension ref="A1:AL40"/>
  <sheetViews>
    <sheetView showGridLines="0" view="pageBreakPreview" zoomScaleNormal="100" zoomScaleSheetLayoutView="100" workbookViewId="0"/>
  </sheetViews>
  <sheetFormatPr defaultColWidth="9" defaultRowHeight="12"/>
  <cols>
    <col min="1" max="1" width="5" style="147" customWidth="1"/>
    <col min="2" max="37" width="6.375" style="147" customWidth="1"/>
    <col min="38" max="43" width="4.125" style="147" customWidth="1"/>
    <col min="44" max="16384" width="9" style="147"/>
  </cols>
  <sheetData>
    <row r="1" spans="1:38" ht="18.75">
      <c r="A1" s="146" t="s">
        <v>168</v>
      </c>
    </row>
    <row r="3" spans="1:38" ht="30" customHeight="1">
      <c r="A3" s="605" t="s">
        <v>169</v>
      </c>
      <c r="B3" s="606"/>
      <c r="C3" s="606"/>
      <c r="D3" s="607"/>
      <c r="E3" s="608" t="str">
        <f>IF('No.1_交付申請書（2枚目）'!J4="","",'No.1_交付申請書（2枚目）'!J4)</f>
        <v/>
      </c>
      <c r="F3" s="609"/>
      <c r="G3" s="609"/>
      <c r="H3" s="609"/>
      <c r="I3" s="609"/>
      <c r="J3" s="609"/>
      <c r="K3" s="609"/>
      <c r="L3" s="609"/>
      <c r="M3" s="609"/>
      <c r="N3" s="609"/>
      <c r="O3" s="609"/>
      <c r="P3" s="609"/>
      <c r="Q3" s="609"/>
      <c r="R3" s="609"/>
      <c r="S3" s="610"/>
      <c r="T3" s="611" t="s">
        <v>530</v>
      </c>
      <c r="U3" s="611"/>
      <c r="V3" s="611"/>
      <c r="W3" s="609" t="str">
        <f>IF('No.1_交付申請書（1枚目）'!O12="","",'No.1_交付申請書（1枚目）'!O12)</f>
        <v/>
      </c>
      <c r="X3" s="609"/>
      <c r="Y3" s="609"/>
      <c r="Z3" s="609"/>
      <c r="AA3" s="609"/>
      <c r="AB3" s="609"/>
      <c r="AC3" s="609"/>
      <c r="AD3" s="609"/>
      <c r="AE3" s="609"/>
      <c r="AF3" s="609"/>
      <c r="AG3" s="609"/>
      <c r="AH3" s="609"/>
      <c r="AI3" s="609"/>
      <c r="AJ3" s="609"/>
      <c r="AK3" s="610"/>
      <c r="AL3" s="213" t="s">
        <v>223</v>
      </c>
    </row>
    <row r="4" spans="1:38" ht="12.75" thickBot="1"/>
    <row r="5" spans="1:38" ht="20.100000000000001" customHeight="1" thickBot="1">
      <c r="A5" s="612"/>
      <c r="B5" s="613"/>
      <c r="C5" s="613"/>
      <c r="D5" s="614"/>
      <c r="E5" s="618" t="s">
        <v>236</v>
      </c>
      <c r="F5" s="619"/>
      <c r="G5" s="619"/>
      <c r="H5" s="619"/>
      <c r="I5" s="619"/>
      <c r="J5" s="619"/>
      <c r="K5" s="619"/>
      <c r="L5" s="619"/>
      <c r="M5" s="619"/>
      <c r="N5" s="619"/>
      <c r="O5" s="619"/>
      <c r="P5" s="619"/>
      <c r="Q5" s="619"/>
      <c r="R5" s="619"/>
      <c r="S5" s="619"/>
      <c r="T5" s="619"/>
      <c r="U5" s="619"/>
      <c r="V5" s="619"/>
      <c r="W5" s="619"/>
      <c r="X5" s="619"/>
      <c r="Y5" s="619"/>
      <c r="Z5" s="619"/>
      <c r="AA5" s="619"/>
      <c r="AB5" s="620"/>
      <c r="AC5" s="619" t="s">
        <v>364</v>
      </c>
      <c r="AD5" s="619"/>
      <c r="AE5" s="619"/>
      <c r="AF5" s="619"/>
      <c r="AG5" s="619"/>
      <c r="AH5" s="619"/>
      <c r="AI5" s="619"/>
      <c r="AJ5" s="619"/>
      <c r="AK5" s="621"/>
    </row>
    <row r="6" spans="1:38" ht="20.100000000000001" customHeight="1" thickBot="1">
      <c r="A6" s="615"/>
      <c r="B6" s="616"/>
      <c r="C6" s="616"/>
      <c r="D6" s="617"/>
      <c r="E6" s="622" t="s">
        <v>170</v>
      </c>
      <c r="F6" s="623"/>
      <c r="G6" s="623"/>
      <c r="H6" s="623"/>
      <c r="I6" s="623"/>
      <c r="J6" s="624"/>
      <c r="K6" s="622" t="s">
        <v>171</v>
      </c>
      <c r="L6" s="623"/>
      <c r="M6" s="623"/>
      <c r="N6" s="623"/>
      <c r="O6" s="623"/>
      <c r="P6" s="623"/>
      <c r="Q6" s="623"/>
      <c r="R6" s="623"/>
      <c r="S6" s="624"/>
      <c r="T6" s="622" t="s">
        <v>44</v>
      </c>
      <c r="U6" s="623"/>
      <c r="V6" s="623"/>
      <c r="W6" s="623"/>
      <c r="X6" s="623"/>
      <c r="Y6" s="623"/>
      <c r="Z6" s="623"/>
      <c r="AA6" s="623"/>
      <c r="AB6" s="624"/>
      <c r="AC6" s="623" t="s">
        <v>172</v>
      </c>
      <c r="AD6" s="623"/>
      <c r="AE6" s="623"/>
      <c r="AF6" s="623"/>
      <c r="AG6" s="623"/>
      <c r="AH6" s="623"/>
      <c r="AI6" s="623"/>
      <c r="AJ6" s="623"/>
      <c r="AK6" s="624"/>
    </row>
    <row r="7" spans="1:38" ht="20.100000000000001" customHeight="1">
      <c r="A7" s="615"/>
      <c r="B7" s="616"/>
      <c r="C7" s="616"/>
      <c r="D7" s="617"/>
      <c r="E7" s="625" t="s">
        <v>173</v>
      </c>
      <c r="F7" s="626"/>
      <c r="G7" s="626"/>
      <c r="H7" s="627" t="s">
        <v>174</v>
      </c>
      <c r="I7" s="627"/>
      <c r="J7" s="628"/>
      <c r="K7" s="629" t="s">
        <v>175</v>
      </c>
      <c r="L7" s="627"/>
      <c r="M7" s="627"/>
      <c r="N7" s="627" t="s">
        <v>176</v>
      </c>
      <c r="O7" s="627"/>
      <c r="P7" s="627"/>
      <c r="Q7" s="627" t="s">
        <v>177</v>
      </c>
      <c r="R7" s="627"/>
      <c r="S7" s="628"/>
      <c r="T7" s="629" t="s">
        <v>178</v>
      </c>
      <c r="U7" s="627"/>
      <c r="V7" s="627"/>
      <c r="W7" s="627" t="s">
        <v>179</v>
      </c>
      <c r="X7" s="627"/>
      <c r="Y7" s="627"/>
      <c r="Z7" s="627" t="s">
        <v>180</v>
      </c>
      <c r="AA7" s="627"/>
      <c r="AB7" s="628"/>
      <c r="AC7" s="629" t="s">
        <v>181</v>
      </c>
      <c r="AD7" s="627"/>
      <c r="AE7" s="627"/>
      <c r="AF7" s="627" t="s">
        <v>182</v>
      </c>
      <c r="AG7" s="627"/>
      <c r="AH7" s="627"/>
      <c r="AI7" s="627" t="s">
        <v>183</v>
      </c>
      <c r="AJ7" s="627"/>
      <c r="AK7" s="628"/>
    </row>
    <row r="8" spans="1:38" ht="20.100000000000001" customHeight="1" thickBot="1">
      <c r="A8" s="148"/>
      <c r="B8" s="149"/>
      <c r="C8" s="149"/>
      <c r="D8" s="150"/>
      <c r="E8" s="151" t="s">
        <v>184</v>
      </c>
      <c r="F8" s="152" t="s">
        <v>185</v>
      </c>
      <c r="G8" s="153" t="s">
        <v>186</v>
      </c>
      <c r="H8" s="154" t="s">
        <v>184</v>
      </c>
      <c r="I8" s="155" t="s">
        <v>185</v>
      </c>
      <c r="J8" s="156" t="s">
        <v>186</v>
      </c>
      <c r="K8" s="157" t="s">
        <v>184</v>
      </c>
      <c r="L8" s="155" t="s">
        <v>185</v>
      </c>
      <c r="M8" s="158" t="s">
        <v>186</v>
      </c>
      <c r="N8" s="154" t="s">
        <v>184</v>
      </c>
      <c r="O8" s="155" t="s">
        <v>185</v>
      </c>
      <c r="P8" s="158" t="s">
        <v>186</v>
      </c>
      <c r="Q8" s="154" t="s">
        <v>184</v>
      </c>
      <c r="R8" s="155" t="s">
        <v>185</v>
      </c>
      <c r="S8" s="156" t="s">
        <v>186</v>
      </c>
      <c r="T8" s="157" t="s">
        <v>184</v>
      </c>
      <c r="U8" s="155" t="s">
        <v>185</v>
      </c>
      <c r="V8" s="158" t="s">
        <v>186</v>
      </c>
      <c r="W8" s="154" t="s">
        <v>184</v>
      </c>
      <c r="X8" s="155" t="s">
        <v>185</v>
      </c>
      <c r="Y8" s="158" t="s">
        <v>186</v>
      </c>
      <c r="Z8" s="154" t="s">
        <v>184</v>
      </c>
      <c r="AA8" s="155" t="s">
        <v>185</v>
      </c>
      <c r="AB8" s="156" t="s">
        <v>186</v>
      </c>
      <c r="AC8" s="157" t="s">
        <v>184</v>
      </c>
      <c r="AD8" s="155" t="s">
        <v>185</v>
      </c>
      <c r="AE8" s="158" t="s">
        <v>186</v>
      </c>
      <c r="AF8" s="154" t="s">
        <v>184</v>
      </c>
      <c r="AG8" s="155" t="s">
        <v>185</v>
      </c>
      <c r="AH8" s="158" t="s">
        <v>186</v>
      </c>
      <c r="AI8" s="154" t="s">
        <v>184</v>
      </c>
      <c r="AJ8" s="155" t="s">
        <v>185</v>
      </c>
      <c r="AK8" s="156" t="s">
        <v>186</v>
      </c>
    </row>
    <row r="9" spans="1:38" ht="18" customHeight="1">
      <c r="A9" s="630" t="s">
        <v>187</v>
      </c>
      <c r="B9" s="632" t="s">
        <v>188</v>
      </c>
      <c r="C9" s="632"/>
      <c r="D9" s="633"/>
      <c r="E9" s="159"/>
      <c r="F9" s="160"/>
      <c r="G9" s="161"/>
      <c r="H9" s="162" t="s">
        <v>189</v>
      </c>
      <c r="I9" s="163"/>
      <c r="J9" s="164" t="s">
        <v>190</v>
      </c>
      <c r="K9" s="165"/>
      <c r="L9" s="163"/>
      <c r="M9" s="166"/>
      <c r="N9" s="162"/>
      <c r="O9" s="163"/>
      <c r="P9" s="166"/>
      <c r="Q9" s="162"/>
      <c r="R9" s="163"/>
      <c r="S9" s="164"/>
      <c r="T9" s="165"/>
      <c r="U9" s="163"/>
      <c r="V9" s="166"/>
      <c r="W9" s="162"/>
      <c r="X9" s="163" t="s">
        <v>191</v>
      </c>
      <c r="Y9" s="166"/>
      <c r="Z9" s="162"/>
      <c r="AA9" s="163"/>
      <c r="AB9" s="164" t="s">
        <v>192</v>
      </c>
      <c r="AC9" s="167"/>
      <c r="AD9" s="168"/>
      <c r="AE9" s="169"/>
      <c r="AF9" s="170"/>
      <c r="AG9" s="168"/>
      <c r="AH9" s="169"/>
      <c r="AI9" s="170"/>
      <c r="AJ9" s="168"/>
      <c r="AK9" s="171"/>
      <c r="AL9" s="172"/>
    </row>
    <row r="10" spans="1:38" ht="18" customHeight="1">
      <c r="A10" s="631"/>
      <c r="B10" s="634"/>
      <c r="C10" s="634"/>
      <c r="D10" s="635"/>
      <c r="E10" s="173"/>
      <c r="F10" s="174"/>
      <c r="G10" s="175"/>
      <c r="H10" s="176"/>
      <c r="I10" s="174"/>
      <c r="J10" s="177"/>
      <c r="K10" s="173"/>
      <c r="L10" s="174"/>
      <c r="M10" s="175"/>
      <c r="N10" s="176"/>
      <c r="O10" s="174"/>
      <c r="P10" s="175"/>
      <c r="Q10" s="176"/>
      <c r="R10" s="174"/>
      <c r="S10" s="177"/>
      <c r="T10" s="173"/>
      <c r="U10" s="174"/>
      <c r="V10" s="175"/>
      <c r="W10" s="176"/>
      <c r="X10" s="174"/>
      <c r="Y10" s="175"/>
      <c r="Z10" s="176"/>
      <c r="AA10" s="174"/>
      <c r="AB10" s="177"/>
      <c r="AC10" s="178"/>
      <c r="AD10" s="179"/>
      <c r="AE10" s="180"/>
      <c r="AF10" s="181"/>
      <c r="AG10" s="179"/>
      <c r="AH10" s="180"/>
      <c r="AI10" s="181"/>
      <c r="AJ10" s="179"/>
      <c r="AK10" s="182"/>
      <c r="AL10" s="172"/>
    </row>
    <row r="11" spans="1:38" ht="18" customHeight="1">
      <c r="A11" s="631"/>
      <c r="B11" s="636"/>
      <c r="C11" s="637"/>
      <c r="D11" s="638"/>
      <c r="E11" s="183"/>
      <c r="F11" s="184"/>
      <c r="G11" s="185"/>
      <c r="H11" s="186"/>
      <c r="I11" s="184"/>
      <c r="J11" s="187"/>
      <c r="K11" s="183"/>
      <c r="L11" s="184"/>
      <c r="M11" s="185"/>
      <c r="N11" s="186"/>
      <c r="O11" s="184"/>
      <c r="P11" s="185"/>
      <c r="Q11" s="186"/>
      <c r="R11" s="184"/>
      <c r="S11" s="187"/>
      <c r="T11" s="183"/>
      <c r="U11" s="184"/>
      <c r="V11" s="185"/>
      <c r="W11" s="186"/>
      <c r="X11" s="184"/>
      <c r="Y11" s="185"/>
      <c r="Z11" s="186"/>
      <c r="AA11" s="184"/>
      <c r="AB11" s="187"/>
      <c r="AC11" s="183"/>
      <c r="AD11" s="184"/>
      <c r="AE11" s="185"/>
      <c r="AF11" s="186"/>
      <c r="AG11" s="184"/>
      <c r="AH11" s="185"/>
      <c r="AI11" s="186"/>
      <c r="AJ11" s="184"/>
      <c r="AK11" s="187"/>
      <c r="AL11" s="172"/>
    </row>
    <row r="12" spans="1:38" ht="18" customHeight="1">
      <c r="A12" s="631"/>
      <c r="B12" s="639"/>
      <c r="C12" s="639"/>
      <c r="D12" s="640"/>
      <c r="E12" s="178"/>
      <c r="F12" s="179"/>
      <c r="G12" s="180"/>
      <c r="H12" s="181"/>
      <c r="I12" s="179"/>
      <c r="J12" s="182"/>
      <c r="K12" s="178"/>
      <c r="L12" s="179"/>
      <c r="M12" s="180"/>
      <c r="N12" s="181"/>
      <c r="O12" s="179"/>
      <c r="P12" s="180"/>
      <c r="Q12" s="181"/>
      <c r="R12" s="179"/>
      <c r="S12" s="182"/>
      <c r="T12" s="178"/>
      <c r="U12" s="179"/>
      <c r="V12" s="180"/>
      <c r="W12" s="181"/>
      <c r="X12" s="179"/>
      <c r="Y12" s="180"/>
      <c r="Z12" s="181"/>
      <c r="AA12" s="179"/>
      <c r="AB12" s="182"/>
      <c r="AC12" s="178"/>
      <c r="AD12" s="179"/>
      <c r="AE12" s="180"/>
      <c r="AF12" s="181"/>
      <c r="AG12" s="179"/>
      <c r="AH12" s="180"/>
      <c r="AI12" s="181"/>
      <c r="AJ12" s="179"/>
      <c r="AK12" s="182"/>
      <c r="AL12" s="172"/>
    </row>
    <row r="13" spans="1:38" ht="18" customHeight="1">
      <c r="A13" s="631"/>
      <c r="B13" s="636"/>
      <c r="C13" s="637"/>
      <c r="D13" s="638"/>
      <c r="E13" s="183"/>
      <c r="F13" s="184"/>
      <c r="G13" s="185"/>
      <c r="H13" s="186"/>
      <c r="I13" s="184"/>
      <c r="J13" s="187"/>
      <c r="K13" s="183"/>
      <c r="L13" s="184"/>
      <c r="M13" s="185"/>
      <c r="N13" s="186"/>
      <c r="O13" s="184"/>
      <c r="P13" s="185"/>
      <c r="Q13" s="186"/>
      <c r="R13" s="184"/>
      <c r="S13" s="187"/>
      <c r="T13" s="183"/>
      <c r="U13" s="184"/>
      <c r="V13" s="185"/>
      <c r="W13" s="186"/>
      <c r="X13" s="184"/>
      <c r="Y13" s="185"/>
      <c r="Z13" s="186"/>
      <c r="AA13" s="184"/>
      <c r="AB13" s="187"/>
      <c r="AC13" s="183"/>
      <c r="AD13" s="184"/>
      <c r="AE13" s="185"/>
      <c r="AF13" s="186"/>
      <c r="AG13" s="184"/>
      <c r="AH13" s="185"/>
      <c r="AI13" s="186"/>
      <c r="AJ13" s="184"/>
      <c r="AK13" s="187"/>
      <c r="AL13" s="172"/>
    </row>
    <row r="14" spans="1:38" ht="18" customHeight="1">
      <c r="A14" s="631"/>
      <c r="B14" s="639"/>
      <c r="C14" s="639"/>
      <c r="D14" s="640"/>
      <c r="E14" s="178"/>
      <c r="F14" s="179"/>
      <c r="G14" s="180"/>
      <c r="H14" s="181"/>
      <c r="I14" s="179"/>
      <c r="J14" s="182"/>
      <c r="K14" s="178"/>
      <c r="L14" s="179"/>
      <c r="M14" s="180"/>
      <c r="N14" s="181"/>
      <c r="O14" s="179"/>
      <c r="P14" s="180"/>
      <c r="Q14" s="181"/>
      <c r="R14" s="179"/>
      <c r="S14" s="182"/>
      <c r="T14" s="178"/>
      <c r="U14" s="179"/>
      <c r="V14" s="180"/>
      <c r="W14" s="181"/>
      <c r="X14" s="179"/>
      <c r="Y14" s="180"/>
      <c r="Z14" s="181"/>
      <c r="AA14" s="179"/>
      <c r="AB14" s="182"/>
      <c r="AC14" s="178"/>
      <c r="AD14" s="179"/>
      <c r="AE14" s="180"/>
      <c r="AF14" s="181"/>
      <c r="AG14" s="179"/>
      <c r="AH14" s="180"/>
      <c r="AI14" s="181"/>
      <c r="AJ14" s="179"/>
      <c r="AK14" s="182"/>
      <c r="AL14" s="172"/>
    </row>
    <row r="15" spans="1:38" ht="18" customHeight="1">
      <c r="A15" s="631"/>
      <c r="B15" s="636"/>
      <c r="C15" s="637"/>
      <c r="D15" s="638"/>
      <c r="E15" s="183"/>
      <c r="F15" s="184"/>
      <c r="G15" s="185"/>
      <c r="H15" s="186"/>
      <c r="I15" s="184"/>
      <c r="J15" s="187"/>
      <c r="K15" s="183"/>
      <c r="L15" s="184"/>
      <c r="M15" s="185"/>
      <c r="N15" s="186"/>
      <c r="O15" s="184"/>
      <c r="P15" s="185"/>
      <c r="Q15" s="186"/>
      <c r="R15" s="184"/>
      <c r="S15" s="187"/>
      <c r="T15" s="183"/>
      <c r="U15" s="184"/>
      <c r="V15" s="185"/>
      <c r="W15" s="186"/>
      <c r="X15" s="184"/>
      <c r="Y15" s="185"/>
      <c r="Z15" s="186"/>
      <c r="AA15" s="184"/>
      <c r="AB15" s="187"/>
      <c r="AC15" s="183"/>
      <c r="AD15" s="184"/>
      <c r="AE15" s="185"/>
      <c r="AF15" s="186"/>
      <c r="AG15" s="184"/>
      <c r="AH15" s="185"/>
      <c r="AI15" s="186"/>
      <c r="AJ15" s="184"/>
      <c r="AK15" s="187"/>
      <c r="AL15" s="172"/>
    </row>
    <row r="16" spans="1:38" ht="18" customHeight="1">
      <c r="A16" s="631"/>
      <c r="B16" s="639"/>
      <c r="C16" s="639"/>
      <c r="D16" s="640"/>
      <c r="E16" s="178"/>
      <c r="F16" s="179"/>
      <c r="G16" s="180"/>
      <c r="H16" s="181"/>
      <c r="I16" s="179"/>
      <c r="J16" s="182"/>
      <c r="K16" s="178"/>
      <c r="L16" s="179"/>
      <c r="M16" s="180"/>
      <c r="N16" s="181"/>
      <c r="O16" s="179"/>
      <c r="P16" s="180"/>
      <c r="Q16" s="181"/>
      <c r="R16" s="179"/>
      <c r="S16" s="182"/>
      <c r="T16" s="178"/>
      <c r="U16" s="179"/>
      <c r="V16" s="180"/>
      <c r="W16" s="181"/>
      <c r="X16" s="179"/>
      <c r="Y16" s="180"/>
      <c r="Z16" s="181"/>
      <c r="AA16" s="179"/>
      <c r="AB16" s="182"/>
      <c r="AC16" s="178"/>
      <c r="AD16" s="179"/>
      <c r="AE16" s="180"/>
      <c r="AF16" s="181"/>
      <c r="AG16" s="179"/>
      <c r="AH16" s="180"/>
      <c r="AI16" s="181"/>
      <c r="AJ16" s="179"/>
      <c r="AK16" s="182"/>
      <c r="AL16" s="172"/>
    </row>
    <row r="17" spans="1:38" ht="18" customHeight="1">
      <c r="A17" s="631"/>
      <c r="B17" s="636"/>
      <c r="C17" s="637"/>
      <c r="D17" s="638"/>
      <c r="E17" s="183"/>
      <c r="F17" s="184"/>
      <c r="G17" s="185"/>
      <c r="H17" s="186"/>
      <c r="I17" s="184"/>
      <c r="J17" s="187"/>
      <c r="K17" s="183"/>
      <c r="L17" s="184"/>
      <c r="M17" s="185"/>
      <c r="N17" s="186"/>
      <c r="O17" s="184"/>
      <c r="P17" s="185"/>
      <c r="Q17" s="186"/>
      <c r="R17" s="184"/>
      <c r="S17" s="187"/>
      <c r="T17" s="183"/>
      <c r="U17" s="184"/>
      <c r="V17" s="185"/>
      <c r="W17" s="186"/>
      <c r="X17" s="184"/>
      <c r="Y17" s="185"/>
      <c r="Z17" s="186"/>
      <c r="AA17" s="184"/>
      <c r="AB17" s="187"/>
      <c r="AC17" s="183"/>
      <c r="AD17" s="184"/>
      <c r="AE17" s="185"/>
      <c r="AF17" s="186"/>
      <c r="AG17" s="184"/>
      <c r="AH17" s="185"/>
      <c r="AI17" s="186"/>
      <c r="AJ17" s="184"/>
      <c r="AK17" s="187"/>
      <c r="AL17" s="172"/>
    </row>
    <row r="18" spans="1:38" ht="18" customHeight="1">
      <c r="A18" s="631"/>
      <c r="B18" s="639"/>
      <c r="C18" s="639"/>
      <c r="D18" s="640"/>
      <c r="E18" s="178"/>
      <c r="F18" s="179"/>
      <c r="G18" s="180"/>
      <c r="H18" s="181"/>
      <c r="I18" s="179"/>
      <c r="J18" s="182"/>
      <c r="K18" s="178"/>
      <c r="L18" s="179"/>
      <c r="M18" s="180"/>
      <c r="N18" s="181"/>
      <c r="O18" s="179"/>
      <c r="P18" s="180"/>
      <c r="Q18" s="181"/>
      <c r="R18" s="179"/>
      <c r="S18" s="182"/>
      <c r="T18" s="178"/>
      <c r="U18" s="179"/>
      <c r="V18" s="180"/>
      <c r="W18" s="181"/>
      <c r="X18" s="179"/>
      <c r="Y18" s="180"/>
      <c r="Z18" s="181"/>
      <c r="AA18" s="179"/>
      <c r="AB18" s="182"/>
      <c r="AC18" s="178"/>
      <c r="AD18" s="179"/>
      <c r="AE18" s="180"/>
      <c r="AF18" s="181"/>
      <c r="AG18" s="179"/>
      <c r="AH18" s="180"/>
      <c r="AI18" s="181"/>
      <c r="AJ18" s="179"/>
      <c r="AK18" s="182"/>
      <c r="AL18" s="172"/>
    </row>
    <row r="19" spans="1:38" ht="18" customHeight="1">
      <c r="A19" s="631"/>
      <c r="B19" s="636"/>
      <c r="C19" s="637"/>
      <c r="D19" s="638"/>
      <c r="E19" s="183"/>
      <c r="F19" s="184"/>
      <c r="G19" s="185"/>
      <c r="H19" s="186"/>
      <c r="I19" s="184"/>
      <c r="J19" s="187"/>
      <c r="K19" s="183"/>
      <c r="L19" s="184"/>
      <c r="M19" s="185"/>
      <c r="N19" s="186"/>
      <c r="O19" s="184"/>
      <c r="P19" s="185"/>
      <c r="Q19" s="186"/>
      <c r="R19" s="184"/>
      <c r="S19" s="187"/>
      <c r="T19" s="183"/>
      <c r="U19" s="184"/>
      <c r="V19" s="185"/>
      <c r="W19" s="186"/>
      <c r="X19" s="184"/>
      <c r="Y19" s="185"/>
      <c r="Z19" s="186"/>
      <c r="AA19" s="184"/>
      <c r="AB19" s="187"/>
      <c r="AC19" s="183"/>
      <c r="AD19" s="184"/>
      <c r="AE19" s="185"/>
      <c r="AF19" s="186"/>
      <c r="AG19" s="184"/>
      <c r="AH19" s="185"/>
      <c r="AI19" s="186"/>
      <c r="AJ19" s="184"/>
      <c r="AK19" s="187"/>
      <c r="AL19" s="172"/>
    </row>
    <row r="20" spans="1:38" ht="18" customHeight="1">
      <c r="A20" s="631"/>
      <c r="B20" s="639"/>
      <c r="C20" s="639"/>
      <c r="D20" s="640"/>
      <c r="E20" s="178"/>
      <c r="F20" s="179"/>
      <c r="G20" s="180"/>
      <c r="H20" s="181"/>
      <c r="I20" s="179"/>
      <c r="J20" s="182"/>
      <c r="K20" s="178"/>
      <c r="L20" s="179"/>
      <c r="M20" s="180"/>
      <c r="N20" s="181"/>
      <c r="O20" s="179"/>
      <c r="P20" s="180"/>
      <c r="Q20" s="181"/>
      <c r="R20" s="179"/>
      <c r="S20" s="182"/>
      <c r="T20" s="178"/>
      <c r="U20" s="179"/>
      <c r="V20" s="180"/>
      <c r="W20" s="181"/>
      <c r="X20" s="179"/>
      <c r="Y20" s="180"/>
      <c r="Z20" s="181"/>
      <c r="AA20" s="179"/>
      <c r="AB20" s="182"/>
      <c r="AC20" s="178"/>
      <c r="AD20" s="179"/>
      <c r="AE20" s="180"/>
      <c r="AF20" s="181"/>
      <c r="AG20" s="179"/>
      <c r="AH20" s="180"/>
      <c r="AI20" s="181"/>
      <c r="AJ20" s="179"/>
      <c r="AK20" s="182"/>
      <c r="AL20" s="172"/>
    </row>
    <row r="21" spans="1:38" ht="18" customHeight="1">
      <c r="A21" s="631"/>
      <c r="B21" s="636"/>
      <c r="C21" s="637"/>
      <c r="D21" s="638"/>
      <c r="E21" s="183"/>
      <c r="F21" s="184"/>
      <c r="G21" s="185"/>
      <c r="H21" s="186"/>
      <c r="I21" s="184"/>
      <c r="J21" s="187"/>
      <c r="K21" s="183"/>
      <c r="L21" s="184"/>
      <c r="M21" s="185"/>
      <c r="N21" s="186"/>
      <c r="O21" s="184"/>
      <c r="P21" s="185"/>
      <c r="Q21" s="186"/>
      <c r="R21" s="184"/>
      <c r="S21" s="187"/>
      <c r="T21" s="183"/>
      <c r="U21" s="184"/>
      <c r="V21" s="185"/>
      <c r="W21" s="186"/>
      <c r="X21" s="184"/>
      <c r="Y21" s="185"/>
      <c r="Z21" s="186"/>
      <c r="AA21" s="184"/>
      <c r="AB21" s="187"/>
      <c r="AC21" s="183"/>
      <c r="AD21" s="184"/>
      <c r="AE21" s="185"/>
      <c r="AF21" s="186"/>
      <c r="AG21" s="184"/>
      <c r="AH21" s="185"/>
      <c r="AI21" s="186"/>
      <c r="AJ21" s="184"/>
      <c r="AK21" s="187"/>
      <c r="AL21" s="172"/>
    </row>
    <row r="22" spans="1:38" ht="18" customHeight="1">
      <c r="A22" s="631"/>
      <c r="B22" s="639"/>
      <c r="C22" s="639"/>
      <c r="D22" s="640"/>
      <c r="E22" s="178"/>
      <c r="F22" s="179"/>
      <c r="G22" s="180"/>
      <c r="H22" s="181"/>
      <c r="I22" s="179"/>
      <c r="J22" s="182"/>
      <c r="K22" s="178"/>
      <c r="L22" s="179"/>
      <c r="M22" s="180"/>
      <c r="N22" s="181"/>
      <c r="O22" s="179"/>
      <c r="P22" s="180"/>
      <c r="Q22" s="181"/>
      <c r="R22" s="179"/>
      <c r="S22" s="182"/>
      <c r="T22" s="178"/>
      <c r="U22" s="179"/>
      <c r="V22" s="180"/>
      <c r="W22" s="181"/>
      <c r="X22" s="179"/>
      <c r="Y22" s="180"/>
      <c r="Z22" s="181"/>
      <c r="AA22" s="179"/>
      <c r="AB22" s="182"/>
      <c r="AC22" s="178"/>
      <c r="AD22" s="179"/>
      <c r="AE22" s="180"/>
      <c r="AF22" s="181"/>
      <c r="AG22" s="179"/>
      <c r="AH22" s="180"/>
      <c r="AI22" s="181"/>
      <c r="AJ22" s="179"/>
      <c r="AK22" s="182"/>
      <c r="AL22" s="172"/>
    </row>
    <row r="23" spans="1:38" ht="18" customHeight="1">
      <c r="A23" s="631"/>
      <c r="B23" s="637"/>
      <c r="C23" s="637"/>
      <c r="D23" s="638"/>
      <c r="E23" s="183"/>
      <c r="F23" s="184"/>
      <c r="G23" s="185"/>
      <c r="H23" s="186"/>
      <c r="I23" s="184"/>
      <c r="J23" s="187"/>
      <c r="K23" s="183"/>
      <c r="L23" s="184"/>
      <c r="M23" s="185"/>
      <c r="N23" s="186"/>
      <c r="O23" s="184"/>
      <c r="P23" s="185"/>
      <c r="Q23" s="186"/>
      <c r="R23" s="184"/>
      <c r="S23" s="187"/>
      <c r="T23" s="183"/>
      <c r="U23" s="184"/>
      <c r="V23" s="185"/>
      <c r="W23" s="186"/>
      <c r="X23" s="184"/>
      <c r="Y23" s="185"/>
      <c r="Z23" s="186"/>
      <c r="AA23" s="184"/>
      <c r="AB23" s="187"/>
      <c r="AC23" s="183"/>
      <c r="AD23" s="184"/>
      <c r="AE23" s="185"/>
      <c r="AF23" s="186"/>
      <c r="AG23" s="184"/>
      <c r="AH23" s="185"/>
      <c r="AI23" s="186"/>
      <c r="AJ23" s="184"/>
      <c r="AK23" s="187"/>
      <c r="AL23" s="172"/>
    </row>
    <row r="24" spans="1:38" ht="18" customHeight="1">
      <c r="A24" s="631"/>
      <c r="B24" s="641"/>
      <c r="C24" s="641"/>
      <c r="D24" s="642"/>
      <c r="E24" s="188"/>
      <c r="F24" s="189"/>
      <c r="G24" s="190"/>
      <c r="H24" s="191"/>
      <c r="I24" s="189"/>
      <c r="J24" s="192"/>
      <c r="K24" s="188"/>
      <c r="L24" s="189"/>
      <c r="M24" s="190"/>
      <c r="N24" s="191"/>
      <c r="O24" s="189"/>
      <c r="P24" s="190"/>
      <c r="Q24" s="191"/>
      <c r="R24" s="189"/>
      <c r="S24" s="192"/>
      <c r="T24" s="188"/>
      <c r="U24" s="189"/>
      <c r="V24" s="190"/>
      <c r="W24" s="191"/>
      <c r="X24" s="189"/>
      <c r="Y24" s="190"/>
      <c r="Z24" s="191"/>
      <c r="AA24" s="189"/>
      <c r="AB24" s="192"/>
      <c r="AC24" s="188"/>
      <c r="AD24" s="189"/>
      <c r="AE24" s="190"/>
      <c r="AF24" s="191"/>
      <c r="AG24" s="189"/>
      <c r="AH24" s="190"/>
      <c r="AI24" s="191"/>
      <c r="AJ24" s="189"/>
      <c r="AK24" s="192"/>
      <c r="AL24" s="172"/>
    </row>
    <row r="25" spans="1:38" ht="18" customHeight="1">
      <c r="A25" s="643" t="s">
        <v>193</v>
      </c>
      <c r="B25" s="637"/>
      <c r="C25" s="637"/>
      <c r="D25" s="638"/>
      <c r="E25" s="183"/>
      <c r="F25" s="184"/>
      <c r="G25" s="185"/>
      <c r="H25" s="186"/>
      <c r="I25" s="184"/>
      <c r="J25" s="187"/>
      <c r="K25" s="183"/>
      <c r="L25" s="184"/>
      <c r="M25" s="185"/>
      <c r="N25" s="186"/>
      <c r="O25" s="184"/>
      <c r="P25" s="185"/>
      <c r="Q25" s="186"/>
      <c r="R25" s="184"/>
      <c r="S25" s="187"/>
      <c r="T25" s="183"/>
      <c r="U25" s="184"/>
      <c r="V25" s="185"/>
      <c r="W25" s="186"/>
      <c r="X25" s="184"/>
      <c r="Y25" s="185"/>
      <c r="Z25" s="186"/>
      <c r="AA25" s="184"/>
      <c r="AB25" s="187"/>
      <c r="AC25" s="193"/>
      <c r="AD25" s="184"/>
      <c r="AE25" s="185"/>
      <c r="AF25" s="186"/>
      <c r="AG25" s="184"/>
      <c r="AH25" s="185"/>
      <c r="AI25" s="186"/>
      <c r="AJ25" s="184"/>
      <c r="AK25" s="187"/>
      <c r="AL25" s="172"/>
    </row>
    <row r="26" spans="1:38" ht="18" customHeight="1">
      <c r="A26" s="631"/>
      <c r="B26" s="639"/>
      <c r="C26" s="639"/>
      <c r="D26" s="640"/>
      <c r="E26" s="178"/>
      <c r="F26" s="179"/>
      <c r="G26" s="180"/>
      <c r="H26" s="181"/>
      <c r="I26" s="179"/>
      <c r="J26" s="182"/>
      <c r="K26" s="178"/>
      <c r="L26" s="179"/>
      <c r="M26" s="180"/>
      <c r="N26" s="181"/>
      <c r="O26" s="179"/>
      <c r="P26" s="180"/>
      <c r="Q26" s="181"/>
      <c r="R26" s="179"/>
      <c r="S26" s="182"/>
      <c r="T26" s="178"/>
      <c r="U26" s="179"/>
      <c r="V26" s="180"/>
      <c r="W26" s="181"/>
      <c r="X26" s="179"/>
      <c r="Y26" s="180"/>
      <c r="Z26" s="181"/>
      <c r="AA26" s="179"/>
      <c r="AB26" s="182"/>
      <c r="AC26" s="178"/>
      <c r="AD26" s="179"/>
      <c r="AE26" s="180"/>
      <c r="AF26" s="181"/>
      <c r="AG26" s="179"/>
      <c r="AH26" s="180"/>
      <c r="AI26" s="181"/>
      <c r="AJ26" s="179"/>
      <c r="AK26" s="182"/>
      <c r="AL26" s="172"/>
    </row>
    <row r="27" spans="1:38" ht="18" customHeight="1">
      <c r="A27" s="631"/>
      <c r="B27" s="636"/>
      <c r="C27" s="637"/>
      <c r="D27" s="638"/>
      <c r="E27" s="183"/>
      <c r="F27" s="184"/>
      <c r="G27" s="185"/>
      <c r="H27" s="186"/>
      <c r="I27" s="184"/>
      <c r="J27" s="187"/>
      <c r="K27" s="183"/>
      <c r="L27" s="184"/>
      <c r="M27" s="185"/>
      <c r="N27" s="186"/>
      <c r="O27" s="184"/>
      <c r="P27" s="185"/>
      <c r="Q27" s="186"/>
      <c r="R27" s="184"/>
      <c r="S27" s="187"/>
      <c r="T27" s="183"/>
      <c r="U27" s="184"/>
      <c r="V27" s="185"/>
      <c r="W27" s="186"/>
      <c r="X27" s="184"/>
      <c r="Y27" s="185"/>
      <c r="Z27" s="186"/>
      <c r="AA27" s="184"/>
      <c r="AB27" s="187"/>
      <c r="AC27" s="183"/>
      <c r="AD27" s="184"/>
      <c r="AE27" s="185"/>
      <c r="AF27" s="186"/>
      <c r="AG27" s="184"/>
      <c r="AH27" s="185"/>
      <c r="AI27" s="186"/>
      <c r="AJ27" s="184"/>
      <c r="AK27" s="187"/>
      <c r="AL27" s="172"/>
    </row>
    <row r="28" spans="1:38" ht="18" customHeight="1">
      <c r="A28" s="631"/>
      <c r="B28" s="639"/>
      <c r="C28" s="639"/>
      <c r="D28" s="640"/>
      <c r="E28" s="178"/>
      <c r="F28" s="179"/>
      <c r="G28" s="180"/>
      <c r="H28" s="181"/>
      <c r="I28" s="179"/>
      <c r="J28" s="182"/>
      <c r="K28" s="178"/>
      <c r="L28" s="179"/>
      <c r="M28" s="180"/>
      <c r="N28" s="181"/>
      <c r="O28" s="179"/>
      <c r="P28" s="180"/>
      <c r="Q28" s="181"/>
      <c r="R28" s="179"/>
      <c r="S28" s="182"/>
      <c r="T28" s="178"/>
      <c r="U28" s="179"/>
      <c r="V28" s="180"/>
      <c r="W28" s="181"/>
      <c r="X28" s="179"/>
      <c r="Y28" s="180"/>
      <c r="Z28" s="181"/>
      <c r="AA28" s="179"/>
      <c r="AB28" s="182"/>
      <c r="AC28" s="178"/>
      <c r="AD28" s="179"/>
      <c r="AE28" s="180"/>
      <c r="AF28" s="181"/>
      <c r="AG28" s="179"/>
      <c r="AH28" s="180"/>
      <c r="AI28" s="181"/>
      <c r="AJ28" s="179"/>
      <c r="AK28" s="182"/>
      <c r="AL28" s="172"/>
    </row>
    <row r="29" spans="1:38" ht="18" customHeight="1">
      <c r="A29" s="631"/>
      <c r="B29" s="636"/>
      <c r="C29" s="637"/>
      <c r="D29" s="638"/>
      <c r="E29" s="183"/>
      <c r="F29" s="184"/>
      <c r="G29" s="185"/>
      <c r="H29" s="186"/>
      <c r="I29" s="184"/>
      <c r="J29" s="187"/>
      <c r="K29" s="183"/>
      <c r="L29" s="184"/>
      <c r="M29" s="185"/>
      <c r="N29" s="186"/>
      <c r="O29" s="184"/>
      <c r="P29" s="185"/>
      <c r="Q29" s="186"/>
      <c r="R29" s="184"/>
      <c r="S29" s="187"/>
      <c r="T29" s="183"/>
      <c r="U29" s="184"/>
      <c r="V29" s="185"/>
      <c r="W29" s="186"/>
      <c r="X29" s="184"/>
      <c r="Y29" s="185"/>
      <c r="Z29" s="186"/>
      <c r="AA29" s="184"/>
      <c r="AB29" s="187"/>
      <c r="AC29" s="183"/>
      <c r="AD29" s="184"/>
      <c r="AE29" s="185"/>
      <c r="AF29" s="186"/>
      <c r="AG29" s="184"/>
      <c r="AH29" s="185"/>
      <c r="AI29" s="186"/>
      <c r="AJ29" s="184"/>
      <c r="AK29" s="187"/>
      <c r="AL29" s="172"/>
    </row>
    <row r="30" spans="1:38" ht="18" customHeight="1">
      <c r="A30" s="631"/>
      <c r="B30" s="639"/>
      <c r="C30" s="639"/>
      <c r="D30" s="640"/>
      <c r="E30" s="178"/>
      <c r="F30" s="179"/>
      <c r="G30" s="180"/>
      <c r="H30" s="181"/>
      <c r="I30" s="179"/>
      <c r="J30" s="182"/>
      <c r="K30" s="178"/>
      <c r="L30" s="179"/>
      <c r="M30" s="180"/>
      <c r="N30" s="181"/>
      <c r="O30" s="179"/>
      <c r="P30" s="180"/>
      <c r="Q30" s="181"/>
      <c r="R30" s="179"/>
      <c r="S30" s="182"/>
      <c r="T30" s="178"/>
      <c r="U30" s="179"/>
      <c r="V30" s="180"/>
      <c r="W30" s="181"/>
      <c r="X30" s="179"/>
      <c r="Y30" s="180"/>
      <c r="Z30" s="181"/>
      <c r="AA30" s="179"/>
      <c r="AB30" s="182"/>
      <c r="AC30" s="178"/>
      <c r="AD30" s="179"/>
      <c r="AE30" s="180"/>
      <c r="AF30" s="181"/>
      <c r="AG30" s="179"/>
      <c r="AH30" s="180"/>
      <c r="AI30" s="181"/>
      <c r="AJ30" s="179"/>
      <c r="AK30" s="182"/>
      <c r="AL30" s="172"/>
    </row>
    <row r="31" spans="1:38" ht="18" customHeight="1">
      <c r="A31" s="631"/>
      <c r="B31" s="637"/>
      <c r="C31" s="637"/>
      <c r="D31" s="638"/>
      <c r="E31" s="183"/>
      <c r="F31" s="184"/>
      <c r="G31" s="185"/>
      <c r="H31" s="186"/>
      <c r="I31" s="184"/>
      <c r="J31" s="187"/>
      <c r="K31" s="183"/>
      <c r="L31" s="184"/>
      <c r="M31" s="185"/>
      <c r="N31" s="186"/>
      <c r="O31" s="184"/>
      <c r="P31" s="185"/>
      <c r="Q31" s="186"/>
      <c r="R31" s="184"/>
      <c r="S31" s="187"/>
      <c r="T31" s="183"/>
      <c r="U31" s="184"/>
      <c r="V31" s="185"/>
      <c r="W31" s="186"/>
      <c r="X31" s="184"/>
      <c r="Y31" s="185"/>
      <c r="Z31" s="186"/>
      <c r="AA31" s="184"/>
      <c r="AB31" s="187"/>
      <c r="AC31" s="183"/>
      <c r="AD31" s="184"/>
      <c r="AE31" s="185"/>
      <c r="AF31" s="194"/>
      <c r="AG31" s="184"/>
      <c r="AH31" s="185"/>
      <c r="AI31" s="186"/>
      <c r="AJ31" s="184"/>
      <c r="AK31" s="187"/>
      <c r="AL31" s="172"/>
    </row>
    <row r="32" spans="1:38" ht="18" customHeight="1">
      <c r="A32" s="631"/>
      <c r="B32" s="639"/>
      <c r="C32" s="639"/>
      <c r="D32" s="640"/>
      <c r="E32" s="178"/>
      <c r="F32" s="179"/>
      <c r="G32" s="180"/>
      <c r="H32" s="181"/>
      <c r="I32" s="179"/>
      <c r="J32" s="182"/>
      <c r="K32" s="178"/>
      <c r="L32" s="179"/>
      <c r="M32" s="180"/>
      <c r="N32" s="181"/>
      <c r="O32" s="179"/>
      <c r="P32" s="180"/>
      <c r="Q32" s="181"/>
      <c r="R32" s="179"/>
      <c r="S32" s="182"/>
      <c r="T32" s="178"/>
      <c r="U32" s="179"/>
      <c r="V32" s="180"/>
      <c r="W32" s="181"/>
      <c r="X32" s="179"/>
      <c r="Y32" s="180"/>
      <c r="Z32" s="181"/>
      <c r="AA32" s="179"/>
      <c r="AB32" s="182"/>
      <c r="AC32" s="178"/>
      <c r="AD32" s="179"/>
      <c r="AE32" s="180"/>
      <c r="AF32" s="181"/>
      <c r="AG32" s="179"/>
      <c r="AH32" s="180"/>
      <c r="AI32" s="181"/>
      <c r="AJ32" s="179"/>
      <c r="AK32" s="182"/>
      <c r="AL32" s="172"/>
    </row>
    <row r="33" spans="1:38" ht="18" customHeight="1">
      <c r="A33" s="631"/>
      <c r="B33" s="637"/>
      <c r="C33" s="637"/>
      <c r="D33" s="638"/>
      <c r="E33" s="183"/>
      <c r="F33" s="184"/>
      <c r="G33" s="185"/>
      <c r="H33" s="186"/>
      <c r="I33" s="184"/>
      <c r="J33" s="187"/>
      <c r="K33" s="183"/>
      <c r="L33" s="184"/>
      <c r="M33" s="185"/>
      <c r="N33" s="186"/>
      <c r="O33" s="184"/>
      <c r="P33" s="185"/>
      <c r="Q33" s="186"/>
      <c r="R33" s="184"/>
      <c r="S33" s="187"/>
      <c r="T33" s="183"/>
      <c r="U33" s="184"/>
      <c r="V33" s="185"/>
      <c r="W33" s="186"/>
      <c r="X33" s="184"/>
      <c r="Y33" s="185"/>
      <c r="Z33" s="186"/>
      <c r="AA33" s="184"/>
      <c r="AB33" s="187"/>
      <c r="AC33" s="183"/>
      <c r="AD33" s="184"/>
      <c r="AE33" s="185"/>
      <c r="AF33" s="194"/>
      <c r="AG33" s="184"/>
      <c r="AH33" s="185"/>
      <c r="AI33" s="186"/>
      <c r="AJ33" s="184"/>
      <c r="AK33" s="187"/>
      <c r="AL33" s="172"/>
    </row>
    <row r="34" spans="1:38" ht="18" customHeight="1">
      <c r="A34" s="631"/>
      <c r="B34" s="639"/>
      <c r="C34" s="639"/>
      <c r="D34" s="640"/>
      <c r="E34" s="178"/>
      <c r="F34" s="179"/>
      <c r="G34" s="180"/>
      <c r="H34" s="181"/>
      <c r="I34" s="179"/>
      <c r="J34" s="182"/>
      <c r="K34" s="178"/>
      <c r="L34" s="179"/>
      <c r="M34" s="180"/>
      <c r="N34" s="181"/>
      <c r="O34" s="179"/>
      <c r="P34" s="180"/>
      <c r="Q34" s="181"/>
      <c r="R34" s="179"/>
      <c r="S34" s="182"/>
      <c r="T34" s="178"/>
      <c r="U34" s="179"/>
      <c r="V34" s="180"/>
      <c r="W34" s="181"/>
      <c r="X34" s="179"/>
      <c r="Y34" s="180"/>
      <c r="Z34" s="181"/>
      <c r="AA34" s="179"/>
      <c r="AB34" s="182"/>
      <c r="AC34" s="178"/>
      <c r="AD34" s="179"/>
      <c r="AE34" s="180"/>
      <c r="AF34" s="181"/>
      <c r="AG34" s="179"/>
      <c r="AH34" s="180"/>
      <c r="AI34" s="181"/>
      <c r="AJ34" s="179"/>
      <c r="AK34" s="182"/>
      <c r="AL34" s="172"/>
    </row>
    <row r="35" spans="1:38" ht="18" customHeight="1">
      <c r="A35" s="631"/>
      <c r="B35" s="637"/>
      <c r="C35" s="637"/>
      <c r="D35" s="638"/>
      <c r="E35" s="183"/>
      <c r="F35" s="184"/>
      <c r="G35" s="185"/>
      <c r="H35" s="186"/>
      <c r="I35" s="184"/>
      <c r="J35" s="187"/>
      <c r="K35" s="183"/>
      <c r="L35" s="184"/>
      <c r="M35" s="185"/>
      <c r="N35" s="186"/>
      <c r="O35" s="184"/>
      <c r="P35" s="185"/>
      <c r="Q35" s="186"/>
      <c r="R35" s="184"/>
      <c r="S35" s="187"/>
      <c r="T35" s="183"/>
      <c r="U35" s="184"/>
      <c r="V35" s="185"/>
      <c r="W35" s="186"/>
      <c r="X35" s="184"/>
      <c r="Y35" s="185"/>
      <c r="Z35" s="186"/>
      <c r="AA35" s="184"/>
      <c r="AB35" s="187"/>
      <c r="AC35" s="183"/>
      <c r="AD35" s="184"/>
      <c r="AE35" s="185"/>
      <c r="AF35" s="194"/>
      <c r="AG35" s="184"/>
      <c r="AH35" s="185"/>
      <c r="AI35" s="186"/>
      <c r="AJ35" s="184"/>
      <c r="AK35" s="187"/>
      <c r="AL35" s="172"/>
    </row>
    <row r="36" spans="1:38" ht="18" customHeight="1">
      <c r="A36" s="631"/>
      <c r="B36" s="639"/>
      <c r="C36" s="639"/>
      <c r="D36" s="640"/>
      <c r="E36" s="178"/>
      <c r="F36" s="179"/>
      <c r="G36" s="180"/>
      <c r="H36" s="181"/>
      <c r="I36" s="179"/>
      <c r="J36" s="182"/>
      <c r="K36" s="178"/>
      <c r="L36" s="179"/>
      <c r="M36" s="180"/>
      <c r="N36" s="181"/>
      <c r="O36" s="179"/>
      <c r="P36" s="180"/>
      <c r="Q36" s="181"/>
      <c r="R36" s="179"/>
      <c r="S36" s="182"/>
      <c r="T36" s="178"/>
      <c r="U36" s="179"/>
      <c r="V36" s="180"/>
      <c r="W36" s="181"/>
      <c r="X36" s="179"/>
      <c r="Y36" s="180"/>
      <c r="Z36" s="181"/>
      <c r="AA36" s="179"/>
      <c r="AB36" s="182"/>
      <c r="AC36" s="178"/>
      <c r="AD36" s="179"/>
      <c r="AE36" s="180"/>
      <c r="AF36" s="181"/>
      <c r="AG36" s="179"/>
      <c r="AH36" s="180"/>
      <c r="AI36" s="181"/>
      <c r="AJ36" s="179"/>
      <c r="AK36" s="182"/>
      <c r="AL36" s="172"/>
    </row>
    <row r="37" spans="1:38" ht="18" customHeight="1">
      <c r="A37" s="631"/>
      <c r="B37" s="637"/>
      <c r="C37" s="637"/>
      <c r="D37" s="638"/>
      <c r="E37" s="183"/>
      <c r="F37" s="184"/>
      <c r="G37" s="185"/>
      <c r="H37" s="186"/>
      <c r="I37" s="184"/>
      <c r="J37" s="187"/>
      <c r="K37" s="183"/>
      <c r="L37" s="184"/>
      <c r="M37" s="185"/>
      <c r="N37" s="186"/>
      <c r="O37" s="184"/>
      <c r="P37" s="185"/>
      <c r="Q37" s="186"/>
      <c r="R37" s="184"/>
      <c r="S37" s="187"/>
      <c r="T37" s="183"/>
      <c r="U37" s="184"/>
      <c r="V37" s="185"/>
      <c r="W37" s="186"/>
      <c r="X37" s="184"/>
      <c r="Y37" s="185"/>
      <c r="Z37" s="186"/>
      <c r="AA37" s="184"/>
      <c r="AB37" s="187"/>
      <c r="AC37" s="183"/>
      <c r="AD37" s="184"/>
      <c r="AE37" s="185"/>
      <c r="AF37" s="194"/>
      <c r="AG37" s="184"/>
      <c r="AH37" s="185"/>
      <c r="AI37" s="186"/>
      <c r="AJ37" s="184"/>
      <c r="AK37" s="187"/>
      <c r="AL37" s="172"/>
    </row>
    <row r="38" spans="1:38" ht="18" customHeight="1">
      <c r="A38" s="631"/>
      <c r="B38" s="639"/>
      <c r="C38" s="639"/>
      <c r="D38" s="640"/>
      <c r="E38" s="178"/>
      <c r="F38" s="179"/>
      <c r="G38" s="180"/>
      <c r="H38" s="181"/>
      <c r="I38" s="179"/>
      <c r="J38" s="182"/>
      <c r="K38" s="178"/>
      <c r="L38" s="179"/>
      <c r="M38" s="180"/>
      <c r="N38" s="181"/>
      <c r="O38" s="179"/>
      <c r="P38" s="180"/>
      <c r="Q38" s="181"/>
      <c r="R38" s="179"/>
      <c r="S38" s="182"/>
      <c r="T38" s="178"/>
      <c r="U38" s="179"/>
      <c r="V38" s="180"/>
      <c r="W38" s="181"/>
      <c r="X38" s="179"/>
      <c r="Y38" s="180"/>
      <c r="Z38" s="181"/>
      <c r="AA38" s="179"/>
      <c r="AB38" s="182"/>
      <c r="AC38" s="178"/>
      <c r="AD38" s="179"/>
      <c r="AE38" s="180"/>
      <c r="AF38" s="181"/>
      <c r="AG38" s="179"/>
      <c r="AH38" s="180"/>
      <c r="AI38" s="181"/>
      <c r="AJ38" s="179"/>
      <c r="AK38" s="182"/>
      <c r="AL38" s="172"/>
    </row>
    <row r="39" spans="1:38" ht="18" customHeight="1">
      <c r="A39" s="631"/>
      <c r="B39" s="637"/>
      <c r="C39" s="637"/>
      <c r="D39" s="638"/>
      <c r="E39" s="183"/>
      <c r="F39" s="184"/>
      <c r="G39" s="185"/>
      <c r="H39" s="186"/>
      <c r="I39" s="184"/>
      <c r="J39" s="187"/>
      <c r="K39" s="183"/>
      <c r="L39" s="184"/>
      <c r="M39" s="185"/>
      <c r="N39" s="186"/>
      <c r="O39" s="184"/>
      <c r="P39" s="185"/>
      <c r="Q39" s="186"/>
      <c r="R39" s="184"/>
      <c r="S39" s="187"/>
      <c r="T39" s="183"/>
      <c r="U39" s="184"/>
      <c r="V39" s="185"/>
      <c r="W39" s="186"/>
      <c r="X39" s="184"/>
      <c r="Y39" s="185"/>
      <c r="Z39" s="186"/>
      <c r="AA39" s="184"/>
      <c r="AB39" s="187"/>
      <c r="AC39" s="183"/>
      <c r="AD39" s="184"/>
      <c r="AE39" s="185"/>
      <c r="AF39" s="194"/>
      <c r="AG39" s="184"/>
      <c r="AH39" s="185"/>
      <c r="AI39" s="186"/>
      <c r="AJ39" s="184"/>
      <c r="AK39" s="187"/>
      <c r="AL39" s="172"/>
    </row>
    <row r="40" spans="1:38" ht="18" customHeight="1" thickBot="1">
      <c r="A40" s="644"/>
      <c r="B40" s="645"/>
      <c r="C40" s="645"/>
      <c r="D40" s="646"/>
      <c r="E40" s="195"/>
      <c r="F40" s="196"/>
      <c r="G40" s="197"/>
      <c r="H40" s="198"/>
      <c r="I40" s="196"/>
      <c r="J40" s="199"/>
      <c r="K40" s="195"/>
      <c r="L40" s="196"/>
      <c r="M40" s="197"/>
      <c r="N40" s="198"/>
      <c r="O40" s="196"/>
      <c r="P40" s="197"/>
      <c r="Q40" s="198"/>
      <c r="R40" s="196"/>
      <c r="S40" s="199"/>
      <c r="T40" s="195"/>
      <c r="U40" s="196"/>
      <c r="V40" s="197"/>
      <c r="W40" s="198"/>
      <c r="X40" s="196"/>
      <c r="Y40" s="197"/>
      <c r="Z40" s="198"/>
      <c r="AA40" s="196"/>
      <c r="AB40" s="199"/>
      <c r="AC40" s="195"/>
      <c r="AD40" s="196"/>
      <c r="AE40" s="197"/>
      <c r="AF40" s="198"/>
      <c r="AG40" s="196"/>
      <c r="AH40" s="197"/>
      <c r="AI40" s="198"/>
      <c r="AJ40" s="196"/>
      <c r="AK40" s="199"/>
      <c r="AL40" s="172"/>
    </row>
  </sheetData>
  <mergeCells count="40">
    <mergeCell ref="A25:A40"/>
    <mergeCell ref="B25:D26"/>
    <mergeCell ref="B27:D28"/>
    <mergeCell ref="B29:D30"/>
    <mergeCell ref="B31:D32"/>
    <mergeCell ref="B33:D34"/>
    <mergeCell ref="B35:D36"/>
    <mergeCell ref="B37:D38"/>
    <mergeCell ref="B39:D40"/>
    <mergeCell ref="AI7:AK7"/>
    <mergeCell ref="A9:A24"/>
    <mergeCell ref="B9:D10"/>
    <mergeCell ref="B11:D12"/>
    <mergeCell ref="B13:D14"/>
    <mergeCell ref="B15:D16"/>
    <mergeCell ref="B17:D18"/>
    <mergeCell ref="B19:D20"/>
    <mergeCell ref="B21:D22"/>
    <mergeCell ref="B23:D24"/>
    <mergeCell ref="T7:V7"/>
    <mergeCell ref="W7:Y7"/>
    <mergeCell ref="Z7:AB7"/>
    <mergeCell ref="AC7:AE7"/>
    <mergeCell ref="AF7:AH7"/>
    <mergeCell ref="A3:D3"/>
    <mergeCell ref="E3:S3"/>
    <mergeCell ref="T3:V3"/>
    <mergeCell ref="W3:AK3"/>
    <mergeCell ref="A5:D7"/>
    <mergeCell ref="E5:AB5"/>
    <mergeCell ref="AC5:AK5"/>
    <mergeCell ref="E6:J6"/>
    <mergeCell ref="K6:S6"/>
    <mergeCell ref="T6:AB6"/>
    <mergeCell ref="AC6:AK6"/>
    <mergeCell ref="E7:G7"/>
    <mergeCell ref="H7:J7"/>
    <mergeCell ref="K7:M7"/>
    <mergeCell ref="N7:P7"/>
    <mergeCell ref="Q7:S7"/>
  </mergeCells>
  <phoneticPr fontId="3"/>
  <pageMargins left="0.70866141732283472" right="0.70866141732283472" top="0.74803149606299213" bottom="0.74803149606299213" header="0.31496062992125984" footer="0.31496062992125984"/>
  <pageSetup paperSize="8" scale="72" fitToHeight="0" orientation="landscape" r:id="rId1"/>
  <headerFooter>
    <oddHeader>&amp;R&amp;K01+019指定様式４</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sheetPr>
  <dimension ref="A1:CD54"/>
  <sheetViews>
    <sheetView showGridLines="0" view="pageBreakPreview" zoomScaleNormal="100" zoomScaleSheetLayoutView="100" workbookViewId="0"/>
  </sheetViews>
  <sheetFormatPr defaultColWidth="2.625" defaultRowHeight="11.25" customHeight="1"/>
  <cols>
    <col min="1" max="1" width="1" style="2" customWidth="1"/>
    <col min="2" max="2" width="1.375" style="1" customWidth="1"/>
    <col min="3" max="3" width="2.625" style="2" customWidth="1"/>
    <col min="4" max="6" width="2.625" style="2"/>
    <col min="7" max="7" width="2.625" style="2" customWidth="1"/>
    <col min="8" max="8" width="2.625" style="2"/>
    <col min="9" max="9" width="2.625" style="9"/>
    <col min="10" max="30" width="2.625" style="2"/>
    <col min="31" max="31" width="3.25" style="2" bestFit="1" customWidth="1"/>
    <col min="32" max="36" width="2.625" style="2"/>
    <col min="37" max="38" width="2.625" style="2" customWidth="1"/>
    <col min="39" max="40" width="2.625" style="2"/>
    <col min="41" max="41" width="1.5" style="2" customWidth="1"/>
    <col min="42" max="42" width="1.625" style="2" customWidth="1"/>
    <col min="43" max="43" width="2.625" style="2"/>
    <col min="44" max="44" width="3.125" style="2" bestFit="1" customWidth="1"/>
    <col min="45" max="16384" width="2.625" style="2"/>
  </cols>
  <sheetData>
    <row r="1" spans="1:81" ht="12" customHeight="1">
      <c r="A1" s="29"/>
      <c r="C1" s="658" t="s">
        <v>324</v>
      </c>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29"/>
      <c r="AP1" s="647" t="s">
        <v>587</v>
      </c>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row>
    <row r="2" spans="1:81" ht="12" customHeight="1">
      <c r="A2" s="2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29"/>
      <c r="AP2" s="648"/>
      <c r="AQ2" s="648"/>
      <c r="AR2" s="648"/>
      <c r="AS2" s="648"/>
      <c r="AT2" s="648"/>
      <c r="AU2" s="648"/>
      <c r="AV2" s="648"/>
      <c r="AW2" s="648"/>
      <c r="AX2" s="648"/>
      <c r="AY2" s="648"/>
      <c r="AZ2" s="648"/>
      <c r="BA2" s="648"/>
      <c r="BB2" s="648"/>
      <c r="BC2" s="648"/>
      <c r="BD2" s="648"/>
      <c r="BE2" s="648"/>
      <c r="BF2" s="648"/>
      <c r="BG2" s="648"/>
      <c r="BH2" s="648"/>
      <c r="BI2" s="648"/>
      <c r="BJ2" s="648"/>
      <c r="BK2" s="648"/>
      <c r="BL2" s="648"/>
      <c r="BM2" s="648"/>
      <c r="BN2" s="648"/>
      <c r="BO2" s="648"/>
      <c r="BP2" s="648"/>
      <c r="BQ2" s="648"/>
      <c r="BR2" s="648"/>
      <c r="BS2" s="648"/>
      <c r="BT2" s="648"/>
      <c r="BU2" s="648"/>
      <c r="BV2" s="648"/>
      <c r="BW2" s="648"/>
      <c r="BX2" s="648"/>
      <c r="BY2" s="648"/>
      <c r="BZ2" s="648"/>
      <c r="CA2" s="648"/>
      <c r="CB2" s="648"/>
      <c r="CC2" s="648"/>
    </row>
    <row r="3" spans="1:81" ht="12" customHeight="1">
      <c r="A3" s="29"/>
      <c r="B3" s="223"/>
      <c r="C3" s="660" t="s">
        <v>40</v>
      </c>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2"/>
      <c r="AO3" s="21"/>
      <c r="AP3" s="648"/>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8"/>
      <c r="CC3" s="648"/>
    </row>
    <row r="4" spans="1:81" ht="12" customHeight="1">
      <c r="A4" s="29"/>
      <c r="B4" s="223"/>
      <c r="C4" s="663"/>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5"/>
      <c r="AO4" s="21"/>
      <c r="AP4" s="648"/>
      <c r="AQ4" s="648"/>
      <c r="AR4" s="648"/>
      <c r="AS4" s="648"/>
      <c r="AT4" s="648"/>
      <c r="AU4" s="648"/>
      <c r="AV4" s="648"/>
      <c r="AW4" s="648"/>
      <c r="AX4" s="648"/>
      <c r="AY4" s="648"/>
      <c r="AZ4" s="648"/>
      <c r="BA4" s="648"/>
      <c r="BB4" s="648"/>
      <c r="BC4" s="648"/>
      <c r="BD4" s="648"/>
      <c r="BE4" s="648"/>
      <c r="BF4" s="648"/>
      <c r="BG4" s="648"/>
      <c r="BH4" s="648"/>
      <c r="BI4" s="648"/>
      <c r="BJ4" s="648"/>
      <c r="BK4" s="648"/>
      <c r="BL4" s="648"/>
      <c r="BM4" s="648"/>
      <c r="BN4" s="648"/>
      <c r="BO4" s="648"/>
      <c r="BP4" s="648"/>
      <c r="BQ4" s="648"/>
      <c r="BR4" s="648"/>
      <c r="BS4" s="648"/>
      <c r="BT4" s="648"/>
      <c r="BU4" s="648"/>
      <c r="BV4" s="648"/>
      <c r="BW4" s="648"/>
      <c r="BX4" s="648"/>
      <c r="BY4" s="648"/>
      <c r="BZ4" s="648"/>
      <c r="CA4" s="648"/>
      <c r="CB4" s="648"/>
      <c r="CC4" s="648"/>
    </row>
    <row r="5" spans="1:81" ht="12" customHeight="1">
      <c r="A5" s="29"/>
      <c r="B5" s="4"/>
      <c r="C5" s="4"/>
      <c r="D5" s="4"/>
      <c r="E5" s="4"/>
      <c r="F5" s="4"/>
      <c r="G5" s="4"/>
      <c r="H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648"/>
      <c r="AQ5" s="648"/>
      <c r="AR5" s="648"/>
      <c r="AS5" s="648"/>
      <c r="AT5" s="648"/>
      <c r="AU5" s="648"/>
      <c r="AV5" s="648"/>
      <c r="AW5" s="648"/>
      <c r="AX5" s="648"/>
      <c r="AY5" s="648"/>
      <c r="AZ5" s="648"/>
      <c r="BA5" s="648"/>
      <c r="BB5" s="648"/>
      <c r="BC5" s="648"/>
      <c r="BD5" s="648"/>
      <c r="BE5" s="648"/>
      <c r="BF5" s="648"/>
      <c r="BG5" s="648"/>
      <c r="BH5" s="648"/>
      <c r="BI5" s="648"/>
      <c r="BJ5" s="648"/>
      <c r="BK5" s="648"/>
      <c r="BL5" s="648"/>
      <c r="BM5" s="648"/>
      <c r="BN5" s="648"/>
      <c r="BO5" s="648"/>
      <c r="BP5" s="648"/>
      <c r="BQ5" s="648"/>
      <c r="BR5" s="648"/>
      <c r="BS5" s="648"/>
      <c r="BT5" s="648"/>
      <c r="BU5" s="648"/>
      <c r="BV5" s="648"/>
      <c r="BW5" s="648"/>
      <c r="BX5" s="648"/>
      <c r="BY5" s="648"/>
      <c r="BZ5" s="648"/>
      <c r="CA5" s="648"/>
      <c r="CB5" s="648"/>
      <c r="CC5" s="648"/>
    </row>
    <row r="6" spans="1:81" ht="12" customHeight="1">
      <c r="A6" s="29"/>
      <c r="C6" s="666" t="s">
        <v>531</v>
      </c>
      <c r="D6" s="667"/>
      <c r="E6" s="667"/>
      <c r="F6" s="667"/>
      <c r="G6" s="667"/>
      <c r="H6" s="667"/>
      <c r="I6" s="670" t="str">
        <f>IF(申請者情報入力シート!D9="","",申請者情報入力シート!D9)</f>
        <v/>
      </c>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2"/>
      <c r="AO6" s="5"/>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648"/>
      <c r="BN6" s="648"/>
      <c r="BO6" s="648"/>
      <c r="BP6" s="648"/>
      <c r="BQ6" s="648"/>
      <c r="BR6" s="648"/>
      <c r="BS6" s="648"/>
      <c r="BT6" s="648"/>
      <c r="BU6" s="648"/>
      <c r="BV6" s="648"/>
      <c r="BW6" s="648"/>
      <c r="BX6" s="648"/>
      <c r="BY6" s="648"/>
      <c r="BZ6" s="648"/>
      <c r="CA6" s="648"/>
      <c r="CB6" s="648"/>
      <c r="CC6" s="648"/>
    </row>
    <row r="7" spans="1:81" ht="12" customHeight="1">
      <c r="A7" s="29"/>
      <c r="C7" s="668"/>
      <c r="D7" s="669"/>
      <c r="E7" s="669"/>
      <c r="F7" s="669"/>
      <c r="G7" s="669"/>
      <c r="H7" s="669"/>
      <c r="I7" s="673"/>
      <c r="J7" s="674"/>
      <c r="K7" s="675"/>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6"/>
      <c r="AO7" s="5"/>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648"/>
      <c r="BN7" s="648"/>
      <c r="BO7" s="648"/>
      <c r="BP7" s="648"/>
      <c r="BQ7" s="648"/>
      <c r="BR7" s="648"/>
      <c r="BS7" s="648"/>
      <c r="BT7" s="648"/>
      <c r="BU7" s="648"/>
      <c r="BV7" s="648"/>
      <c r="BW7" s="648"/>
      <c r="BX7" s="648"/>
      <c r="BY7" s="648"/>
      <c r="BZ7" s="648"/>
      <c r="CA7" s="648"/>
      <c r="CB7" s="648"/>
      <c r="CC7" s="648"/>
    </row>
    <row r="8" spans="1:81" ht="12" customHeight="1">
      <c r="A8" s="29"/>
      <c r="C8" s="4"/>
      <c r="D8" s="1"/>
      <c r="E8" s="1"/>
      <c r="F8" s="1"/>
      <c r="G8" s="1"/>
      <c r="H8" s="1"/>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648"/>
      <c r="AQ8" s="648"/>
      <c r="AR8" s="648"/>
      <c r="AS8" s="648"/>
      <c r="AT8" s="648"/>
      <c r="AU8" s="648"/>
      <c r="AV8" s="648"/>
      <c r="AW8" s="648"/>
      <c r="AX8" s="648"/>
      <c r="AY8" s="648"/>
      <c r="AZ8" s="648"/>
      <c r="BA8" s="648"/>
      <c r="BB8" s="648"/>
      <c r="BC8" s="648"/>
      <c r="BD8" s="648"/>
      <c r="BE8" s="648"/>
      <c r="BF8" s="648"/>
      <c r="BG8" s="648"/>
      <c r="BH8" s="648"/>
      <c r="BI8" s="648"/>
      <c r="BJ8" s="648"/>
      <c r="BK8" s="648"/>
      <c r="BL8" s="648"/>
      <c r="BM8" s="648"/>
      <c r="BN8" s="648"/>
      <c r="BO8" s="648"/>
      <c r="BP8" s="648"/>
      <c r="BQ8" s="648"/>
      <c r="BR8" s="648"/>
      <c r="BS8" s="648"/>
      <c r="BT8" s="648"/>
      <c r="BU8" s="648"/>
      <c r="BV8" s="648"/>
      <c r="BW8" s="648"/>
      <c r="BX8" s="648"/>
      <c r="BY8" s="648"/>
      <c r="BZ8" s="648"/>
      <c r="CA8" s="648"/>
      <c r="CB8" s="648"/>
      <c r="CC8" s="648"/>
    </row>
    <row r="9" spans="1:81" ht="12" customHeight="1">
      <c r="A9" s="29"/>
      <c r="C9" s="677" t="s">
        <v>0</v>
      </c>
      <c r="D9" s="678"/>
      <c r="E9" s="678"/>
      <c r="F9" s="678"/>
      <c r="G9" s="678"/>
      <c r="H9" s="678"/>
      <c r="I9" s="683"/>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5"/>
      <c r="AO9" s="5"/>
      <c r="AP9" s="648"/>
      <c r="AQ9" s="648"/>
      <c r="AR9" s="648"/>
      <c r="AS9" s="648"/>
      <c r="AT9" s="648"/>
      <c r="AU9" s="648"/>
      <c r="AV9" s="648"/>
      <c r="AW9" s="648"/>
      <c r="AX9" s="648"/>
      <c r="AY9" s="648"/>
      <c r="AZ9" s="648"/>
      <c r="BA9" s="648"/>
      <c r="BB9" s="648"/>
      <c r="BC9" s="648"/>
      <c r="BD9" s="648"/>
      <c r="BE9" s="648"/>
      <c r="BF9" s="648"/>
      <c r="BG9" s="648"/>
      <c r="BH9" s="648"/>
      <c r="BI9" s="648"/>
      <c r="BJ9" s="648"/>
      <c r="BK9" s="648"/>
      <c r="BL9" s="648"/>
      <c r="BM9" s="648"/>
      <c r="BN9" s="648"/>
      <c r="BO9" s="648"/>
      <c r="BP9" s="648"/>
      <c r="BQ9" s="648"/>
      <c r="BR9" s="648"/>
      <c r="BS9" s="648"/>
      <c r="BT9" s="648"/>
      <c r="BU9" s="648"/>
      <c r="BV9" s="648"/>
      <c r="BW9" s="648"/>
      <c r="BX9" s="648"/>
      <c r="BY9" s="648"/>
      <c r="BZ9" s="648"/>
      <c r="CA9" s="648"/>
      <c r="CB9" s="648"/>
      <c r="CC9" s="648"/>
    </row>
    <row r="10" spans="1:81" ht="12" customHeight="1">
      <c r="A10" s="29"/>
      <c r="C10" s="679"/>
      <c r="D10" s="680"/>
      <c r="E10" s="680"/>
      <c r="F10" s="680"/>
      <c r="G10" s="680"/>
      <c r="H10" s="680"/>
      <c r="I10" s="686"/>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8"/>
      <c r="AO10" s="5"/>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row>
    <row r="11" spans="1:81" ht="12" customHeight="1">
      <c r="A11" s="29"/>
      <c r="C11" s="679"/>
      <c r="D11" s="680"/>
      <c r="E11" s="680"/>
      <c r="F11" s="680"/>
      <c r="G11" s="680"/>
      <c r="H11" s="680"/>
      <c r="I11" s="686"/>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8"/>
      <c r="AO11" s="5"/>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648"/>
      <c r="BR11" s="648"/>
      <c r="BS11" s="648"/>
      <c r="BT11" s="648"/>
      <c r="BU11" s="648"/>
      <c r="BV11" s="648"/>
      <c r="BW11" s="648"/>
      <c r="BX11" s="648"/>
      <c r="BY11" s="648"/>
      <c r="BZ11" s="648"/>
      <c r="CA11" s="648"/>
      <c r="CB11" s="648"/>
      <c r="CC11" s="648"/>
    </row>
    <row r="12" spans="1:81" ht="12" customHeight="1">
      <c r="A12" s="29"/>
      <c r="C12" s="679"/>
      <c r="D12" s="680"/>
      <c r="E12" s="680"/>
      <c r="F12" s="680"/>
      <c r="G12" s="680"/>
      <c r="H12" s="680"/>
      <c r="I12" s="686"/>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8"/>
      <c r="AO12" s="5"/>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row>
    <row r="13" spans="1:81" ht="12" customHeight="1">
      <c r="A13" s="29"/>
      <c r="C13" s="679"/>
      <c r="D13" s="680"/>
      <c r="E13" s="680"/>
      <c r="F13" s="680"/>
      <c r="G13" s="680"/>
      <c r="H13" s="680"/>
      <c r="I13" s="686"/>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8"/>
      <c r="AO13" s="5"/>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48"/>
    </row>
    <row r="14" spans="1:81" ht="12" customHeight="1">
      <c r="A14" s="29"/>
      <c r="C14" s="679"/>
      <c r="D14" s="680"/>
      <c r="E14" s="680"/>
      <c r="F14" s="680"/>
      <c r="G14" s="680"/>
      <c r="H14" s="680"/>
      <c r="I14" s="686"/>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8"/>
      <c r="AO14" s="5"/>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c r="BT14" s="648"/>
      <c r="BU14" s="648"/>
      <c r="BV14" s="648"/>
      <c r="BW14" s="648"/>
      <c r="BX14" s="648"/>
      <c r="BY14" s="648"/>
      <c r="BZ14" s="648"/>
      <c r="CA14" s="648"/>
      <c r="CB14" s="648"/>
      <c r="CC14" s="648"/>
    </row>
    <row r="15" spans="1:81" ht="12" customHeight="1">
      <c r="A15" s="29"/>
      <c r="C15" s="679"/>
      <c r="D15" s="680"/>
      <c r="E15" s="680"/>
      <c r="F15" s="680"/>
      <c r="G15" s="680"/>
      <c r="H15" s="680"/>
      <c r="I15" s="686"/>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8"/>
      <c r="AO15" s="5"/>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c r="BV15" s="648"/>
      <c r="BW15" s="648"/>
      <c r="BX15" s="648"/>
      <c r="BY15" s="648"/>
      <c r="BZ15" s="648"/>
      <c r="CA15" s="648"/>
      <c r="CB15" s="648"/>
      <c r="CC15" s="648"/>
    </row>
    <row r="16" spans="1:81" ht="12" customHeight="1">
      <c r="A16" s="29"/>
      <c r="C16" s="679"/>
      <c r="D16" s="680"/>
      <c r="E16" s="680"/>
      <c r="F16" s="680"/>
      <c r="G16" s="680"/>
      <c r="H16" s="680"/>
      <c r="I16" s="686"/>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8"/>
      <c r="AO16" s="5"/>
      <c r="AP16" s="648"/>
      <c r="AQ16" s="648"/>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648"/>
      <c r="BW16" s="648"/>
      <c r="BX16" s="648"/>
      <c r="BY16" s="648"/>
      <c r="BZ16" s="648"/>
      <c r="CA16" s="648"/>
      <c r="CB16" s="648"/>
      <c r="CC16" s="648"/>
    </row>
    <row r="17" spans="1:82" ht="12" customHeight="1">
      <c r="A17" s="29"/>
      <c r="B17" s="4"/>
      <c r="C17" s="679"/>
      <c r="D17" s="680"/>
      <c r="E17" s="680"/>
      <c r="F17" s="680"/>
      <c r="G17" s="680"/>
      <c r="H17" s="680"/>
      <c r="I17" s="686"/>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8"/>
      <c r="AO17" s="5"/>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c r="BV17" s="648"/>
      <c r="BW17" s="648"/>
      <c r="BX17" s="648"/>
      <c r="BY17" s="648"/>
      <c r="BZ17" s="648"/>
      <c r="CA17" s="648"/>
      <c r="CB17" s="648"/>
      <c r="CC17" s="648"/>
    </row>
    <row r="18" spans="1:82" ht="12" customHeight="1">
      <c r="A18" s="29"/>
      <c r="B18" s="4"/>
      <c r="C18" s="681"/>
      <c r="D18" s="682"/>
      <c r="E18" s="682"/>
      <c r="F18" s="682"/>
      <c r="G18" s="682"/>
      <c r="H18" s="682"/>
      <c r="I18" s="689"/>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1"/>
      <c r="AO18" s="5"/>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648"/>
      <c r="CC18" s="648"/>
    </row>
    <row r="19" spans="1:82" ht="12" customHeight="1">
      <c r="A19" s="29"/>
      <c r="C19" s="677" t="s">
        <v>1</v>
      </c>
      <c r="D19" s="678"/>
      <c r="E19" s="678"/>
      <c r="F19" s="678"/>
      <c r="G19" s="678"/>
      <c r="H19" s="692"/>
      <c r="I19" s="694" t="s">
        <v>41</v>
      </c>
      <c r="J19" s="695"/>
      <c r="K19" s="695"/>
      <c r="L19" s="695"/>
      <c r="M19" s="695"/>
      <c r="N19" s="695"/>
      <c r="O19" s="696"/>
      <c r="P19" s="700"/>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5"/>
      <c r="AO19" s="5"/>
      <c r="AP19" s="648"/>
      <c r="AQ19" s="648"/>
      <c r="AR19" s="648"/>
      <c r="AS19" s="648"/>
      <c r="AT19" s="648"/>
      <c r="AU19" s="648"/>
      <c r="AV19" s="648"/>
      <c r="AW19" s="648"/>
      <c r="AX19" s="648"/>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row>
    <row r="20" spans="1:82" s="22" customFormat="1" ht="12" customHeight="1">
      <c r="A20" s="224"/>
      <c r="B20" s="1"/>
      <c r="C20" s="681"/>
      <c r="D20" s="682"/>
      <c r="E20" s="682"/>
      <c r="F20" s="682"/>
      <c r="G20" s="682"/>
      <c r="H20" s="693"/>
      <c r="I20" s="697"/>
      <c r="J20" s="698"/>
      <c r="K20" s="698"/>
      <c r="L20" s="698"/>
      <c r="M20" s="698"/>
      <c r="N20" s="698"/>
      <c r="O20" s="699"/>
      <c r="P20" s="689"/>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1"/>
      <c r="AO20" s="225"/>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c r="BV20" s="648"/>
      <c r="BW20" s="648"/>
      <c r="BX20" s="648"/>
      <c r="BY20" s="648"/>
      <c r="BZ20" s="648"/>
      <c r="CA20" s="648"/>
      <c r="CB20" s="648"/>
      <c r="CC20" s="648"/>
    </row>
    <row r="21" spans="1:82" s="22" customFormat="1" ht="12" customHeight="1">
      <c r="A21" s="1"/>
      <c r="B21" s="3"/>
      <c r="C21" s="649"/>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1"/>
      <c r="AO21" s="225"/>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row>
    <row r="22" spans="1:82" ht="12" customHeight="1">
      <c r="A22" s="1"/>
      <c r="B22" s="3"/>
      <c r="C22" s="652"/>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4"/>
      <c r="AO22" s="5"/>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48"/>
      <c r="BO22" s="648"/>
      <c r="BP22" s="648"/>
      <c r="BQ22" s="648"/>
      <c r="BR22" s="648"/>
      <c r="BS22" s="648"/>
      <c r="BT22" s="648"/>
      <c r="BU22" s="648"/>
      <c r="BV22" s="648"/>
      <c r="BW22" s="648"/>
      <c r="BX22" s="648"/>
      <c r="BY22" s="648"/>
      <c r="BZ22" s="648"/>
      <c r="CA22" s="648"/>
      <c r="CB22" s="648"/>
      <c r="CC22" s="648"/>
    </row>
    <row r="23" spans="1:82" ht="12" customHeight="1">
      <c r="A23" s="1"/>
      <c r="B23" s="3"/>
      <c r="C23" s="652"/>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4"/>
      <c r="AO23" s="5"/>
      <c r="AP23" s="648"/>
      <c r="AQ23" s="648"/>
      <c r="AR23" s="648"/>
      <c r="AS23" s="648"/>
      <c r="AT23" s="648"/>
      <c r="AU23" s="648"/>
      <c r="AV23" s="648"/>
      <c r="AW23" s="648"/>
      <c r="AX23" s="648"/>
      <c r="AY23" s="648"/>
      <c r="AZ23" s="648"/>
      <c r="BA23" s="648"/>
      <c r="BB23" s="648"/>
      <c r="BC23" s="648"/>
      <c r="BD23" s="648"/>
      <c r="BE23" s="648"/>
      <c r="BF23" s="648"/>
      <c r="BG23" s="648"/>
      <c r="BH23" s="648"/>
      <c r="BI23" s="648"/>
      <c r="BJ23" s="648"/>
      <c r="BK23" s="648"/>
      <c r="BL23" s="648"/>
      <c r="BM23" s="648"/>
      <c r="BN23" s="648"/>
      <c r="BO23" s="648"/>
      <c r="BP23" s="648"/>
      <c r="BQ23" s="648"/>
      <c r="BR23" s="648"/>
      <c r="BS23" s="648"/>
      <c r="BT23" s="648"/>
      <c r="BU23" s="648"/>
      <c r="BV23" s="648"/>
      <c r="BW23" s="648"/>
      <c r="BX23" s="648"/>
      <c r="BY23" s="648"/>
      <c r="BZ23" s="648"/>
      <c r="CA23" s="648"/>
      <c r="CB23" s="648"/>
      <c r="CC23" s="648"/>
    </row>
    <row r="24" spans="1:82" ht="12" customHeight="1">
      <c r="A24" s="1"/>
      <c r="B24" s="3"/>
      <c r="C24" s="652"/>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3"/>
      <c r="AM24" s="653"/>
      <c r="AN24" s="654"/>
      <c r="AO24" s="5"/>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8"/>
      <c r="BQ24" s="648"/>
      <c r="BR24" s="648"/>
      <c r="BS24" s="648"/>
      <c r="BT24" s="648"/>
      <c r="BU24" s="648"/>
      <c r="BV24" s="648"/>
      <c r="BW24" s="648"/>
      <c r="BX24" s="648"/>
      <c r="BY24" s="648"/>
      <c r="BZ24" s="648"/>
      <c r="CA24" s="648"/>
      <c r="CB24" s="648"/>
      <c r="CC24" s="648"/>
    </row>
    <row r="25" spans="1:82" ht="12" customHeight="1">
      <c r="A25" s="1"/>
      <c r="B25" s="3"/>
      <c r="C25" s="652"/>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4"/>
      <c r="AO25" s="5"/>
      <c r="AP25" s="648"/>
      <c r="AQ25" s="648"/>
      <c r="AR25" s="648"/>
      <c r="AS25" s="648"/>
      <c r="AT25" s="648"/>
      <c r="AU25" s="648"/>
      <c r="AV25" s="648"/>
      <c r="AW25" s="648"/>
      <c r="AX25" s="648"/>
      <c r="AY25" s="648"/>
      <c r="AZ25" s="648"/>
      <c r="BA25" s="648"/>
      <c r="BB25" s="648"/>
      <c r="BC25" s="648"/>
      <c r="BD25" s="648"/>
      <c r="BE25" s="648"/>
      <c r="BF25" s="648"/>
      <c r="BG25" s="648"/>
      <c r="BH25" s="648"/>
      <c r="BI25" s="648"/>
      <c r="BJ25" s="648"/>
      <c r="BK25" s="648"/>
      <c r="BL25" s="648"/>
      <c r="BM25" s="648"/>
      <c r="BN25" s="648"/>
      <c r="BO25" s="648"/>
      <c r="BP25" s="648"/>
      <c r="BQ25" s="648"/>
      <c r="BR25" s="648"/>
      <c r="BS25" s="648"/>
      <c r="BT25" s="648"/>
      <c r="BU25" s="648"/>
      <c r="BV25" s="648"/>
      <c r="BW25" s="648"/>
      <c r="BX25" s="648"/>
      <c r="BY25" s="648"/>
      <c r="BZ25" s="648"/>
      <c r="CA25" s="648"/>
      <c r="CB25" s="648"/>
      <c r="CC25" s="648"/>
    </row>
    <row r="26" spans="1:82" ht="12" customHeight="1">
      <c r="A26" s="1"/>
      <c r="B26" s="3"/>
      <c r="C26" s="652"/>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4"/>
      <c r="AO26" s="5"/>
      <c r="AP26" s="648"/>
      <c r="AQ26" s="648"/>
      <c r="AR26" s="648"/>
      <c r="AS26" s="648"/>
      <c r="AT26" s="648"/>
      <c r="AU26" s="648"/>
      <c r="AV26" s="648"/>
      <c r="AW26" s="648"/>
      <c r="AX26" s="648"/>
      <c r="AY26" s="648"/>
      <c r="AZ26" s="648"/>
      <c r="BA26" s="648"/>
      <c r="BB26" s="648"/>
      <c r="BC26" s="648"/>
      <c r="BD26" s="648"/>
      <c r="BE26" s="648"/>
      <c r="BF26" s="648"/>
      <c r="BG26" s="648"/>
      <c r="BH26" s="648"/>
      <c r="BI26" s="648"/>
      <c r="BJ26" s="648"/>
      <c r="BK26" s="648"/>
      <c r="BL26" s="648"/>
      <c r="BM26" s="648"/>
      <c r="BN26" s="648"/>
      <c r="BO26" s="648"/>
      <c r="BP26" s="648"/>
      <c r="BQ26" s="648"/>
      <c r="BR26" s="648"/>
      <c r="BS26" s="648"/>
      <c r="BT26" s="648"/>
      <c r="BU26" s="648"/>
      <c r="BV26" s="648"/>
      <c r="BW26" s="648"/>
      <c r="BX26" s="648"/>
      <c r="BY26" s="648"/>
      <c r="BZ26" s="648"/>
      <c r="CA26" s="648"/>
      <c r="CB26" s="648"/>
      <c r="CC26" s="648"/>
    </row>
    <row r="27" spans="1:82" ht="12" customHeight="1">
      <c r="A27" s="1"/>
      <c r="B27" s="3"/>
      <c r="C27" s="652"/>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3"/>
      <c r="AM27" s="653"/>
      <c r="AN27" s="654"/>
      <c r="AO27" s="5"/>
      <c r="AP27" s="648"/>
      <c r="AQ27" s="648"/>
      <c r="AR27" s="648"/>
      <c r="AS27" s="648"/>
      <c r="AT27" s="648"/>
      <c r="AU27" s="648"/>
      <c r="AV27" s="648"/>
      <c r="AW27" s="648"/>
      <c r="AX27" s="648"/>
      <c r="AY27" s="648"/>
      <c r="AZ27" s="648"/>
      <c r="BA27" s="648"/>
      <c r="BB27" s="648"/>
      <c r="BC27" s="648"/>
      <c r="BD27" s="648"/>
      <c r="BE27" s="648"/>
      <c r="BF27" s="648"/>
      <c r="BG27" s="648"/>
      <c r="BH27" s="648"/>
      <c r="BI27" s="648"/>
      <c r="BJ27" s="648"/>
      <c r="BK27" s="648"/>
      <c r="BL27" s="648"/>
      <c r="BM27" s="648"/>
      <c r="BN27" s="648"/>
      <c r="BO27" s="648"/>
      <c r="BP27" s="648"/>
      <c r="BQ27" s="648"/>
      <c r="BR27" s="648"/>
      <c r="BS27" s="648"/>
      <c r="BT27" s="648"/>
      <c r="BU27" s="648"/>
      <c r="BV27" s="648"/>
      <c r="BW27" s="648"/>
      <c r="BX27" s="648"/>
      <c r="BY27" s="648"/>
      <c r="BZ27" s="648"/>
      <c r="CA27" s="648"/>
      <c r="CB27" s="648"/>
      <c r="CC27" s="648"/>
    </row>
    <row r="28" spans="1:82" ht="12" customHeight="1">
      <c r="A28" s="1"/>
      <c r="B28" s="3"/>
      <c r="C28" s="652"/>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4"/>
      <c r="AO28" s="5"/>
      <c r="AP28" s="648"/>
      <c r="AQ28" s="648"/>
      <c r="AR28" s="648"/>
      <c r="AS28" s="648"/>
      <c r="AT28" s="648"/>
      <c r="AU28" s="648"/>
      <c r="AV28" s="648"/>
      <c r="AW28" s="648"/>
      <c r="AX28" s="648"/>
      <c r="AY28" s="648"/>
      <c r="AZ28" s="648"/>
      <c r="BA28" s="648"/>
      <c r="BB28" s="648"/>
      <c r="BC28" s="648"/>
      <c r="BD28" s="648"/>
      <c r="BE28" s="648"/>
      <c r="BF28" s="648"/>
      <c r="BG28" s="648"/>
      <c r="BH28" s="648"/>
      <c r="BI28" s="648"/>
      <c r="BJ28" s="648"/>
      <c r="BK28" s="648"/>
      <c r="BL28" s="648"/>
      <c r="BM28" s="648"/>
      <c r="BN28" s="648"/>
      <c r="BO28" s="648"/>
      <c r="BP28" s="648"/>
      <c r="BQ28" s="648"/>
      <c r="BR28" s="648"/>
      <c r="BS28" s="648"/>
      <c r="BT28" s="648"/>
      <c r="BU28" s="648"/>
      <c r="BV28" s="648"/>
      <c r="BW28" s="648"/>
      <c r="BX28" s="648"/>
      <c r="BY28" s="648"/>
      <c r="BZ28" s="648"/>
      <c r="CA28" s="648"/>
      <c r="CB28" s="648"/>
      <c r="CC28" s="648"/>
    </row>
    <row r="29" spans="1:82" ht="12" customHeight="1">
      <c r="A29" s="1"/>
      <c r="B29" s="3"/>
      <c r="C29" s="652"/>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4"/>
      <c r="AO29" s="5"/>
      <c r="AP29" s="648"/>
      <c r="AQ29" s="648"/>
      <c r="AR29" s="648"/>
      <c r="AS29" s="648"/>
      <c r="AT29" s="648"/>
      <c r="AU29" s="648"/>
      <c r="AV29" s="648"/>
      <c r="AW29" s="648"/>
      <c r="AX29" s="648"/>
      <c r="AY29" s="648"/>
      <c r="AZ29" s="648"/>
      <c r="BA29" s="648"/>
      <c r="BB29" s="648"/>
      <c r="BC29" s="648"/>
      <c r="BD29" s="648"/>
      <c r="BE29" s="648"/>
      <c r="BF29" s="648"/>
      <c r="BG29" s="648"/>
      <c r="BH29" s="648"/>
      <c r="BI29" s="648"/>
      <c r="BJ29" s="648"/>
      <c r="BK29" s="648"/>
      <c r="BL29" s="648"/>
      <c r="BM29" s="648"/>
      <c r="BN29" s="648"/>
      <c r="BO29" s="648"/>
      <c r="BP29" s="648"/>
      <c r="BQ29" s="648"/>
      <c r="BR29" s="648"/>
      <c r="BS29" s="648"/>
      <c r="BT29" s="648"/>
      <c r="BU29" s="648"/>
      <c r="BV29" s="648"/>
      <c r="BW29" s="648"/>
      <c r="BX29" s="648"/>
      <c r="BY29" s="648"/>
      <c r="BZ29" s="648"/>
      <c r="CA29" s="648"/>
      <c r="CB29" s="648"/>
      <c r="CC29" s="648"/>
    </row>
    <row r="30" spans="1:82" ht="12" customHeight="1">
      <c r="A30" s="1"/>
      <c r="B30" s="3"/>
      <c r="C30" s="652"/>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4"/>
      <c r="AO30" s="5"/>
      <c r="AP30" s="648"/>
      <c r="AQ30" s="648"/>
      <c r="AR30" s="648"/>
      <c r="AS30" s="648"/>
      <c r="AT30" s="648"/>
      <c r="AU30" s="648"/>
      <c r="AV30" s="648"/>
      <c r="AW30" s="648"/>
      <c r="AX30" s="648"/>
      <c r="AY30" s="648"/>
      <c r="AZ30" s="648"/>
      <c r="BA30" s="648"/>
      <c r="BB30" s="648"/>
      <c r="BC30" s="648"/>
      <c r="BD30" s="648"/>
      <c r="BE30" s="648"/>
      <c r="BF30" s="648"/>
      <c r="BG30" s="648"/>
      <c r="BH30" s="648"/>
      <c r="BI30" s="648"/>
      <c r="BJ30" s="648"/>
      <c r="BK30" s="648"/>
      <c r="BL30" s="648"/>
      <c r="BM30" s="648"/>
      <c r="BN30" s="648"/>
      <c r="BO30" s="648"/>
      <c r="BP30" s="648"/>
      <c r="BQ30" s="648"/>
      <c r="BR30" s="648"/>
      <c r="BS30" s="648"/>
      <c r="BT30" s="648"/>
      <c r="BU30" s="648"/>
      <c r="BV30" s="648"/>
      <c r="BW30" s="648"/>
      <c r="BX30" s="648"/>
      <c r="BY30" s="648"/>
      <c r="BZ30" s="648"/>
      <c r="CA30" s="648"/>
      <c r="CB30" s="648"/>
      <c r="CC30" s="648"/>
      <c r="CD30" s="1"/>
    </row>
    <row r="31" spans="1:82" ht="12" customHeight="1">
      <c r="A31" s="1"/>
      <c r="B31" s="3"/>
      <c r="C31" s="652"/>
      <c r="D31" s="653"/>
      <c r="E31" s="653"/>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4"/>
      <c r="AO31" s="5"/>
      <c r="AP31" s="648"/>
      <c r="AQ31" s="648"/>
      <c r="AR31" s="648"/>
      <c r="AS31" s="648"/>
      <c r="AT31" s="648"/>
      <c r="AU31" s="648"/>
      <c r="AV31" s="648"/>
      <c r="AW31" s="648"/>
      <c r="AX31" s="648"/>
      <c r="AY31" s="648"/>
      <c r="AZ31" s="648"/>
      <c r="BA31" s="648"/>
      <c r="BB31" s="648"/>
      <c r="BC31" s="648"/>
      <c r="BD31" s="648"/>
      <c r="BE31" s="648"/>
      <c r="BF31" s="648"/>
      <c r="BG31" s="648"/>
      <c r="BH31" s="648"/>
      <c r="BI31" s="648"/>
      <c r="BJ31" s="648"/>
      <c r="BK31" s="648"/>
      <c r="BL31" s="648"/>
      <c r="BM31" s="648"/>
      <c r="BN31" s="648"/>
      <c r="BO31" s="648"/>
      <c r="BP31" s="648"/>
      <c r="BQ31" s="648"/>
      <c r="BR31" s="648"/>
      <c r="BS31" s="648"/>
      <c r="BT31" s="648"/>
      <c r="BU31" s="648"/>
      <c r="BV31" s="648"/>
      <c r="BW31" s="648"/>
      <c r="BX31" s="648"/>
      <c r="BY31" s="648"/>
      <c r="BZ31" s="648"/>
      <c r="CA31" s="648"/>
      <c r="CB31" s="648"/>
      <c r="CC31" s="648"/>
      <c r="CD31" s="1"/>
    </row>
    <row r="32" spans="1:82" ht="12" customHeight="1">
      <c r="A32" s="1"/>
      <c r="B32" s="3"/>
      <c r="C32" s="652"/>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4"/>
      <c r="AO32" s="5"/>
      <c r="AP32" s="648"/>
      <c r="AQ32" s="648"/>
      <c r="AR32" s="648"/>
      <c r="AS32" s="648"/>
      <c r="AT32" s="648"/>
      <c r="AU32" s="648"/>
      <c r="AV32" s="648"/>
      <c r="AW32" s="648"/>
      <c r="AX32" s="648"/>
      <c r="AY32" s="648"/>
      <c r="AZ32" s="648"/>
      <c r="BA32" s="648"/>
      <c r="BB32" s="648"/>
      <c r="BC32" s="648"/>
      <c r="BD32" s="648"/>
      <c r="BE32" s="648"/>
      <c r="BF32" s="648"/>
      <c r="BG32" s="648"/>
      <c r="BH32" s="648"/>
      <c r="BI32" s="648"/>
      <c r="BJ32" s="648"/>
      <c r="BK32" s="648"/>
      <c r="BL32" s="648"/>
      <c r="BM32" s="648"/>
      <c r="BN32" s="648"/>
      <c r="BO32" s="648"/>
      <c r="BP32" s="648"/>
      <c r="BQ32" s="648"/>
      <c r="BR32" s="648"/>
      <c r="BS32" s="648"/>
      <c r="BT32" s="648"/>
      <c r="BU32" s="648"/>
      <c r="BV32" s="648"/>
      <c r="BW32" s="648"/>
      <c r="BX32" s="648"/>
      <c r="BY32" s="648"/>
      <c r="BZ32" s="648"/>
      <c r="CA32" s="648"/>
      <c r="CB32" s="648"/>
      <c r="CC32" s="648"/>
      <c r="CD32" s="1"/>
    </row>
    <row r="33" spans="1:82" ht="12" customHeight="1">
      <c r="A33" s="1"/>
      <c r="B33" s="3"/>
      <c r="C33" s="652"/>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4"/>
      <c r="AO33" s="5"/>
      <c r="AP33" s="648"/>
      <c r="AQ33" s="648"/>
      <c r="AR33" s="648"/>
      <c r="AS33" s="648"/>
      <c r="AT33" s="648"/>
      <c r="AU33" s="648"/>
      <c r="AV33" s="648"/>
      <c r="AW33" s="648"/>
      <c r="AX33" s="648"/>
      <c r="AY33" s="648"/>
      <c r="AZ33" s="648"/>
      <c r="BA33" s="648"/>
      <c r="BB33" s="648"/>
      <c r="BC33" s="648"/>
      <c r="BD33" s="648"/>
      <c r="BE33" s="648"/>
      <c r="BF33" s="648"/>
      <c r="BG33" s="648"/>
      <c r="BH33" s="648"/>
      <c r="BI33" s="648"/>
      <c r="BJ33" s="648"/>
      <c r="BK33" s="648"/>
      <c r="BL33" s="648"/>
      <c r="BM33" s="648"/>
      <c r="BN33" s="648"/>
      <c r="BO33" s="648"/>
      <c r="BP33" s="648"/>
      <c r="BQ33" s="648"/>
      <c r="BR33" s="648"/>
      <c r="BS33" s="648"/>
      <c r="BT33" s="648"/>
      <c r="BU33" s="648"/>
      <c r="BV33" s="648"/>
      <c r="BW33" s="648"/>
      <c r="BX33" s="648"/>
      <c r="BY33" s="648"/>
      <c r="BZ33" s="648"/>
      <c r="CA33" s="648"/>
      <c r="CB33" s="648"/>
      <c r="CC33" s="648"/>
      <c r="CD33" s="1"/>
    </row>
    <row r="34" spans="1:82" ht="12" customHeight="1">
      <c r="A34" s="1"/>
      <c r="B34" s="3"/>
      <c r="C34" s="652"/>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4"/>
      <c r="AO34" s="5"/>
      <c r="AP34" s="648"/>
      <c r="AQ34" s="648"/>
      <c r="AR34" s="648"/>
      <c r="AS34" s="648"/>
      <c r="AT34" s="648"/>
      <c r="AU34" s="648"/>
      <c r="AV34" s="648"/>
      <c r="AW34" s="648"/>
      <c r="AX34" s="648"/>
      <c r="AY34" s="648"/>
      <c r="AZ34" s="648"/>
      <c r="BA34" s="648"/>
      <c r="BB34" s="648"/>
      <c r="BC34" s="648"/>
      <c r="BD34" s="648"/>
      <c r="BE34" s="648"/>
      <c r="BF34" s="648"/>
      <c r="BG34" s="648"/>
      <c r="BH34" s="648"/>
      <c r="BI34" s="648"/>
      <c r="BJ34" s="648"/>
      <c r="BK34" s="648"/>
      <c r="BL34" s="648"/>
      <c r="BM34" s="648"/>
      <c r="BN34" s="648"/>
      <c r="BO34" s="648"/>
      <c r="BP34" s="648"/>
      <c r="BQ34" s="648"/>
      <c r="BR34" s="648"/>
      <c r="BS34" s="648"/>
      <c r="BT34" s="648"/>
      <c r="BU34" s="648"/>
      <c r="BV34" s="648"/>
      <c r="BW34" s="648"/>
      <c r="BX34" s="648"/>
      <c r="BY34" s="648"/>
      <c r="BZ34" s="648"/>
      <c r="CA34" s="648"/>
      <c r="CB34" s="648"/>
      <c r="CC34" s="648"/>
      <c r="CD34" s="1"/>
    </row>
    <row r="35" spans="1:82" ht="12" customHeight="1">
      <c r="A35" s="1"/>
      <c r="B35" s="3"/>
      <c r="C35" s="652"/>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653"/>
      <c r="AK35" s="653"/>
      <c r="AL35" s="653"/>
      <c r="AM35" s="653"/>
      <c r="AN35" s="654"/>
      <c r="AO35" s="5"/>
      <c r="AP35" s="648"/>
      <c r="AQ35" s="648"/>
      <c r="AR35" s="648"/>
      <c r="AS35" s="648"/>
      <c r="AT35" s="648"/>
      <c r="AU35" s="648"/>
      <c r="AV35" s="648"/>
      <c r="AW35" s="648"/>
      <c r="AX35" s="648"/>
      <c r="AY35" s="648"/>
      <c r="AZ35" s="648"/>
      <c r="BA35" s="648"/>
      <c r="BB35" s="648"/>
      <c r="BC35" s="648"/>
      <c r="BD35" s="648"/>
      <c r="BE35" s="648"/>
      <c r="BF35" s="648"/>
      <c r="BG35" s="648"/>
      <c r="BH35" s="648"/>
      <c r="BI35" s="648"/>
      <c r="BJ35" s="648"/>
      <c r="BK35" s="648"/>
      <c r="BL35" s="648"/>
      <c r="BM35" s="648"/>
      <c r="BN35" s="648"/>
      <c r="BO35" s="648"/>
      <c r="BP35" s="648"/>
      <c r="BQ35" s="648"/>
      <c r="BR35" s="648"/>
      <c r="BS35" s="648"/>
      <c r="BT35" s="648"/>
      <c r="BU35" s="648"/>
      <c r="BV35" s="648"/>
      <c r="BW35" s="648"/>
      <c r="BX35" s="648"/>
      <c r="BY35" s="648"/>
      <c r="BZ35" s="648"/>
      <c r="CA35" s="648"/>
      <c r="CB35" s="648"/>
      <c r="CC35" s="648"/>
      <c r="CD35" s="1"/>
    </row>
    <row r="36" spans="1:82" ht="12" customHeight="1">
      <c r="A36" s="1"/>
      <c r="B36" s="3"/>
      <c r="C36" s="652"/>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4"/>
      <c r="AO36" s="5"/>
      <c r="AP36" s="648"/>
      <c r="AQ36" s="648"/>
      <c r="AR36" s="648"/>
      <c r="AS36" s="648"/>
      <c r="AT36" s="648"/>
      <c r="AU36" s="648"/>
      <c r="AV36" s="648"/>
      <c r="AW36" s="648"/>
      <c r="AX36" s="648"/>
      <c r="AY36" s="648"/>
      <c r="AZ36" s="648"/>
      <c r="BA36" s="648"/>
      <c r="BB36" s="648"/>
      <c r="BC36" s="648"/>
      <c r="BD36" s="648"/>
      <c r="BE36" s="648"/>
      <c r="BF36" s="648"/>
      <c r="BG36" s="648"/>
      <c r="BH36" s="648"/>
      <c r="BI36" s="648"/>
      <c r="BJ36" s="648"/>
      <c r="BK36" s="648"/>
      <c r="BL36" s="648"/>
      <c r="BM36" s="648"/>
      <c r="BN36" s="648"/>
      <c r="BO36" s="648"/>
      <c r="BP36" s="648"/>
      <c r="BQ36" s="648"/>
      <c r="BR36" s="648"/>
      <c r="BS36" s="648"/>
      <c r="BT36" s="648"/>
      <c r="BU36" s="648"/>
      <c r="BV36" s="648"/>
      <c r="BW36" s="648"/>
      <c r="BX36" s="648"/>
      <c r="BY36" s="648"/>
      <c r="BZ36" s="648"/>
      <c r="CA36" s="648"/>
      <c r="CB36" s="648"/>
      <c r="CC36" s="648"/>
      <c r="CD36" s="1"/>
    </row>
    <row r="37" spans="1:82" ht="12" customHeight="1">
      <c r="A37" s="1"/>
      <c r="B37" s="3"/>
      <c r="C37" s="652"/>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3"/>
      <c r="AL37" s="653"/>
      <c r="AM37" s="653"/>
      <c r="AN37" s="654"/>
      <c r="AO37" s="5"/>
      <c r="AP37" s="648"/>
      <c r="AQ37" s="648"/>
      <c r="AR37" s="648"/>
      <c r="AS37" s="648"/>
      <c r="AT37" s="648"/>
      <c r="AU37" s="648"/>
      <c r="AV37" s="648"/>
      <c r="AW37" s="648"/>
      <c r="AX37" s="648"/>
      <c r="AY37" s="648"/>
      <c r="AZ37" s="648"/>
      <c r="BA37" s="648"/>
      <c r="BB37" s="648"/>
      <c r="BC37" s="648"/>
      <c r="BD37" s="648"/>
      <c r="BE37" s="648"/>
      <c r="BF37" s="648"/>
      <c r="BG37" s="648"/>
      <c r="BH37" s="648"/>
      <c r="BI37" s="648"/>
      <c r="BJ37" s="648"/>
      <c r="BK37" s="648"/>
      <c r="BL37" s="648"/>
      <c r="BM37" s="648"/>
      <c r="BN37" s="648"/>
      <c r="BO37" s="648"/>
      <c r="BP37" s="648"/>
      <c r="BQ37" s="648"/>
      <c r="BR37" s="648"/>
      <c r="BS37" s="648"/>
      <c r="BT37" s="648"/>
      <c r="BU37" s="648"/>
      <c r="BV37" s="648"/>
      <c r="BW37" s="648"/>
      <c r="BX37" s="648"/>
      <c r="BY37" s="648"/>
      <c r="BZ37" s="648"/>
      <c r="CA37" s="648"/>
      <c r="CB37" s="648"/>
      <c r="CC37" s="648"/>
      <c r="CD37" s="1"/>
    </row>
    <row r="38" spans="1:82" ht="12" customHeight="1">
      <c r="A38" s="1"/>
      <c r="B38" s="3"/>
      <c r="C38" s="652"/>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4"/>
      <c r="AO38" s="5"/>
      <c r="AP38" s="648"/>
      <c r="AQ38" s="648"/>
      <c r="AR38" s="648"/>
      <c r="AS38" s="648"/>
      <c r="AT38" s="648"/>
      <c r="AU38" s="648"/>
      <c r="AV38" s="648"/>
      <c r="AW38" s="648"/>
      <c r="AX38" s="648"/>
      <c r="AY38" s="648"/>
      <c r="AZ38" s="648"/>
      <c r="BA38" s="648"/>
      <c r="BB38" s="648"/>
      <c r="BC38" s="648"/>
      <c r="BD38" s="648"/>
      <c r="BE38" s="648"/>
      <c r="BF38" s="648"/>
      <c r="BG38" s="648"/>
      <c r="BH38" s="648"/>
      <c r="BI38" s="648"/>
      <c r="BJ38" s="648"/>
      <c r="BK38" s="648"/>
      <c r="BL38" s="648"/>
      <c r="BM38" s="648"/>
      <c r="BN38" s="648"/>
      <c r="BO38" s="648"/>
      <c r="BP38" s="648"/>
      <c r="BQ38" s="648"/>
      <c r="BR38" s="648"/>
      <c r="BS38" s="648"/>
      <c r="BT38" s="648"/>
      <c r="BU38" s="648"/>
      <c r="BV38" s="648"/>
      <c r="BW38" s="648"/>
      <c r="BX38" s="648"/>
      <c r="BY38" s="648"/>
      <c r="BZ38" s="648"/>
      <c r="CA38" s="648"/>
      <c r="CB38" s="648"/>
      <c r="CC38" s="648"/>
      <c r="CD38" s="1"/>
    </row>
    <row r="39" spans="1:82" ht="12" customHeight="1">
      <c r="A39" s="1"/>
      <c r="B39" s="3"/>
      <c r="C39" s="652"/>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4"/>
      <c r="AO39" s="5"/>
      <c r="AP39" s="648"/>
      <c r="AQ39" s="648"/>
      <c r="AR39" s="648"/>
      <c r="AS39" s="648"/>
      <c r="AT39" s="648"/>
      <c r="AU39" s="648"/>
      <c r="AV39" s="648"/>
      <c r="AW39" s="648"/>
      <c r="AX39" s="648"/>
      <c r="AY39" s="648"/>
      <c r="AZ39" s="648"/>
      <c r="BA39" s="648"/>
      <c r="BB39" s="648"/>
      <c r="BC39" s="648"/>
      <c r="BD39" s="648"/>
      <c r="BE39" s="648"/>
      <c r="BF39" s="648"/>
      <c r="BG39" s="648"/>
      <c r="BH39" s="648"/>
      <c r="BI39" s="648"/>
      <c r="BJ39" s="648"/>
      <c r="BK39" s="648"/>
      <c r="BL39" s="648"/>
      <c r="BM39" s="648"/>
      <c r="BN39" s="648"/>
      <c r="BO39" s="648"/>
      <c r="BP39" s="648"/>
      <c r="BQ39" s="648"/>
      <c r="BR39" s="648"/>
      <c r="BS39" s="648"/>
      <c r="BT39" s="648"/>
      <c r="BU39" s="648"/>
      <c r="BV39" s="648"/>
      <c r="BW39" s="648"/>
      <c r="BX39" s="648"/>
      <c r="BY39" s="648"/>
      <c r="BZ39" s="648"/>
      <c r="CA39" s="648"/>
      <c r="CB39" s="648"/>
      <c r="CC39" s="648"/>
      <c r="CD39" s="1"/>
    </row>
    <row r="40" spans="1:82" ht="12" customHeight="1">
      <c r="A40" s="1"/>
      <c r="B40" s="3"/>
      <c r="C40" s="652"/>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653"/>
      <c r="AJ40" s="653"/>
      <c r="AK40" s="653"/>
      <c r="AL40" s="653"/>
      <c r="AM40" s="653"/>
      <c r="AN40" s="654"/>
      <c r="AO40" s="226"/>
      <c r="AP40" s="648"/>
      <c r="AQ40" s="648"/>
      <c r="AR40" s="648"/>
      <c r="AS40" s="648"/>
      <c r="AT40" s="648"/>
      <c r="AU40" s="648"/>
      <c r="AV40" s="648"/>
      <c r="AW40" s="648"/>
      <c r="AX40" s="648"/>
      <c r="AY40" s="648"/>
      <c r="AZ40" s="648"/>
      <c r="BA40" s="648"/>
      <c r="BB40" s="648"/>
      <c r="BC40" s="648"/>
      <c r="BD40" s="648"/>
      <c r="BE40" s="648"/>
      <c r="BF40" s="648"/>
      <c r="BG40" s="648"/>
      <c r="BH40" s="648"/>
      <c r="BI40" s="648"/>
      <c r="BJ40" s="648"/>
      <c r="BK40" s="648"/>
      <c r="BL40" s="648"/>
      <c r="BM40" s="648"/>
      <c r="BN40" s="648"/>
      <c r="BO40" s="648"/>
      <c r="BP40" s="648"/>
      <c r="BQ40" s="648"/>
      <c r="BR40" s="648"/>
      <c r="BS40" s="648"/>
      <c r="BT40" s="648"/>
      <c r="BU40" s="648"/>
      <c r="BV40" s="648"/>
      <c r="BW40" s="648"/>
      <c r="BX40" s="648"/>
      <c r="BY40" s="648"/>
      <c r="BZ40" s="648"/>
      <c r="CA40" s="648"/>
      <c r="CB40" s="648"/>
      <c r="CC40" s="648"/>
      <c r="CD40" s="1"/>
    </row>
    <row r="41" spans="1:82" ht="12" customHeight="1">
      <c r="A41" s="1"/>
      <c r="B41" s="3"/>
      <c r="C41" s="652"/>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653"/>
      <c r="AI41" s="653"/>
      <c r="AJ41" s="653"/>
      <c r="AK41" s="653"/>
      <c r="AL41" s="653"/>
      <c r="AM41" s="653"/>
      <c r="AN41" s="654"/>
      <c r="AO41" s="226"/>
      <c r="AP41" s="648"/>
      <c r="AQ41" s="648"/>
      <c r="AR41" s="648"/>
      <c r="AS41" s="648"/>
      <c r="AT41" s="648"/>
      <c r="AU41" s="648"/>
      <c r="AV41" s="648"/>
      <c r="AW41" s="648"/>
      <c r="AX41" s="648"/>
      <c r="AY41" s="648"/>
      <c r="AZ41" s="648"/>
      <c r="BA41" s="648"/>
      <c r="BB41" s="648"/>
      <c r="BC41" s="648"/>
      <c r="BD41" s="648"/>
      <c r="BE41" s="648"/>
      <c r="BF41" s="648"/>
      <c r="BG41" s="648"/>
      <c r="BH41" s="648"/>
      <c r="BI41" s="648"/>
      <c r="BJ41" s="648"/>
      <c r="BK41" s="648"/>
      <c r="BL41" s="648"/>
      <c r="BM41" s="648"/>
      <c r="BN41" s="648"/>
      <c r="BO41" s="648"/>
      <c r="BP41" s="648"/>
      <c r="BQ41" s="648"/>
      <c r="BR41" s="648"/>
      <c r="BS41" s="648"/>
      <c r="BT41" s="648"/>
      <c r="BU41" s="648"/>
      <c r="BV41" s="648"/>
      <c r="BW41" s="648"/>
      <c r="BX41" s="648"/>
      <c r="BY41" s="648"/>
      <c r="BZ41" s="648"/>
      <c r="CA41" s="648"/>
      <c r="CB41" s="648"/>
      <c r="CC41" s="648"/>
      <c r="CD41" s="1"/>
    </row>
    <row r="42" spans="1:82" ht="12" customHeight="1">
      <c r="A42" s="1"/>
      <c r="B42" s="3"/>
      <c r="C42" s="652"/>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653"/>
      <c r="AG42" s="653"/>
      <c r="AH42" s="653"/>
      <c r="AI42" s="653"/>
      <c r="AJ42" s="653"/>
      <c r="AK42" s="653"/>
      <c r="AL42" s="653"/>
      <c r="AM42" s="653"/>
      <c r="AN42" s="654"/>
      <c r="AO42" s="226"/>
      <c r="AP42" s="648"/>
      <c r="AQ42" s="648"/>
      <c r="AR42" s="648"/>
      <c r="AS42" s="648"/>
      <c r="AT42" s="648"/>
      <c r="AU42" s="648"/>
      <c r="AV42" s="648"/>
      <c r="AW42" s="648"/>
      <c r="AX42" s="648"/>
      <c r="AY42" s="648"/>
      <c r="AZ42" s="648"/>
      <c r="BA42" s="648"/>
      <c r="BB42" s="648"/>
      <c r="BC42" s="648"/>
      <c r="BD42" s="648"/>
      <c r="BE42" s="648"/>
      <c r="BF42" s="648"/>
      <c r="BG42" s="648"/>
      <c r="BH42" s="648"/>
      <c r="BI42" s="648"/>
      <c r="BJ42" s="648"/>
      <c r="BK42" s="648"/>
      <c r="BL42" s="648"/>
      <c r="BM42" s="648"/>
      <c r="BN42" s="648"/>
      <c r="BO42" s="648"/>
      <c r="BP42" s="648"/>
      <c r="BQ42" s="648"/>
      <c r="BR42" s="648"/>
      <c r="BS42" s="648"/>
      <c r="BT42" s="648"/>
      <c r="BU42" s="648"/>
      <c r="BV42" s="648"/>
      <c r="BW42" s="648"/>
      <c r="BX42" s="648"/>
      <c r="BY42" s="648"/>
      <c r="BZ42" s="648"/>
      <c r="CA42" s="648"/>
      <c r="CB42" s="648"/>
      <c r="CC42" s="648"/>
      <c r="CD42" s="1"/>
    </row>
    <row r="43" spans="1:82" ht="12" customHeight="1">
      <c r="A43" s="1"/>
      <c r="B43" s="3"/>
      <c r="C43" s="652"/>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4"/>
      <c r="AO43" s="226"/>
      <c r="AP43" s="648"/>
      <c r="AQ43" s="648"/>
      <c r="AR43" s="648"/>
      <c r="AS43" s="648"/>
      <c r="AT43" s="648"/>
      <c r="AU43" s="648"/>
      <c r="AV43" s="648"/>
      <c r="AW43" s="648"/>
      <c r="AX43" s="648"/>
      <c r="AY43" s="648"/>
      <c r="AZ43" s="648"/>
      <c r="BA43" s="648"/>
      <c r="BB43" s="648"/>
      <c r="BC43" s="648"/>
      <c r="BD43" s="648"/>
      <c r="BE43" s="648"/>
      <c r="BF43" s="648"/>
      <c r="BG43" s="648"/>
      <c r="BH43" s="648"/>
      <c r="BI43" s="648"/>
      <c r="BJ43" s="648"/>
      <c r="BK43" s="648"/>
      <c r="BL43" s="648"/>
      <c r="BM43" s="648"/>
      <c r="BN43" s="648"/>
      <c r="BO43" s="648"/>
      <c r="BP43" s="648"/>
      <c r="BQ43" s="648"/>
      <c r="BR43" s="648"/>
      <c r="BS43" s="648"/>
      <c r="BT43" s="648"/>
      <c r="BU43" s="648"/>
      <c r="BV43" s="648"/>
      <c r="BW43" s="648"/>
      <c r="BX43" s="648"/>
      <c r="BY43" s="648"/>
      <c r="BZ43" s="648"/>
      <c r="CA43" s="648"/>
      <c r="CB43" s="648"/>
      <c r="CC43" s="648"/>
      <c r="CD43" s="1"/>
    </row>
    <row r="44" spans="1:82" ht="12" customHeight="1">
      <c r="A44" s="1"/>
      <c r="B44" s="3"/>
      <c r="C44" s="652"/>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3"/>
      <c r="AI44" s="653"/>
      <c r="AJ44" s="653"/>
      <c r="AK44" s="653"/>
      <c r="AL44" s="653"/>
      <c r="AM44" s="653"/>
      <c r="AN44" s="654"/>
      <c r="AO44" s="5"/>
      <c r="AP44" s="648"/>
      <c r="AQ44" s="648"/>
      <c r="AR44" s="648"/>
      <c r="AS44" s="648"/>
      <c r="AT44" s="648"/>
      <c r="AU44" s="648"/>
      <c r="AV44" s="648"/>
      <c r="AW44" s="648"/>
      <c r="AX44" s="648"/>
      <c r="AY44" s="648"/>
      <c r="AZ44" s="648"/>
      <c r="BA44" s="648"/>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8"/>
      <c r="CC44" s="648"/>
      <c r="CD44" s="1"/>
    </row>
    <row r="45" spans="1:82" ht="12" customHeight="1">
      <c r="A45" s="1"/>
      <c r="B45" s="3"/>
      <c r="C45" s="652"/>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653"/>
      <c r="AJ45" s="653"/>
      <c r="AK45" s="653"/>
      <c r="AL45" s="653"/>
      <c r="AM45" s="653"/>
      <c r="AN45" s="654"/>
      <c r="AO45" s="5"/>
      <c r="AP45" s="648"/>
      <c r="AQ45" s="648"/>
      <c r="AR45" s="648"/>
      <c r="AS45" s="648"/>
      <c r="AT45" s="648"/>
      <c r="AU45" s="648"/>
      <c r="AV45" s="648"/>
      <c r="AW45" s="648"/>
      <c r="AX45" s="648"/>
      <c r="AY45" s="648"/>
      <c r="AZ45" s="648"/>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8"/>
      <c r="CC45" s="648"/>
      <c r="CD45" s="1"/>
    </row>
    <row r="46" spans="1:82" ht="12" customHeight="1">
      <c r="A46" s="1"/>
      <c r="B46" s="3"/>
      <c r="C46" s="652"/>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4"/>
      <c r="AO46" s="5"/>
      <c r="AP46" s="648"/>
      <c r="AQ46" s="648"/>
      <c r="AR46" s="648"/>
      <c r="AS46" s="648"/>
      <c r="AT46" s="648"/>
      <c r="AU46" s="648"/>
      <c r="AV46" s="648"/>
      <c r="AW46" s="648"/>
      <c r="AX46" s="648"/>
      <c r="AY46" s="648"/>
      <c r="AZ46" s="648"/>
      <c r="BA46" s="648"/>
      <c r="BB46" s="648"/>
      <c r="BC46" s="648"/>
      <c r="BD46" s="648"/>
      <c r="BE46" s="648"/>
      <c r="BF46" s="648"/>
      <c r="BG46" s="648"/>
      <c r="BH46" s="648"/>
      <c r="BI46" s="648"/>
      <c r="BJ46" s="648"/>
      <c r="BK46" s="648"/>
      <c r="BL46" s="648"/>
      <c r="BM46" s="648"/>
      <c r="BN46" s="648"/>
      <c r="BO46" s="648"/>
      <c r="BP46" s="648"/>
      <c r="BQ46" s="648"/>
      <c r="BR46" s="648"/>
      <c r="BS46" s="648"/>
      <c r="BT46" s="648"/>
      <c r="BU46" s="648"/>
      <c r="BV46" s="648"/>
      <c r="BW46" s="648"/>
      <c r="BX46" s="648"/>
      <c r="BY46" s="648"/>
      <c r="BZ46" s="648"/>
      <c r="CA46" s="648"/>
      <c r="CB46" s="648"/>
      <c r="CC46" s="648"/>
      <c r="CD46" s="1"/>
    </row>
    <row r="47" spans="1:82" ht="12" customHeight="1">
      <c r="A47" s="1"/>
      <c r="B47" s="3"/>
      <c r="C47" s="652"/>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c r="AH47" s="653"/>
      <c r="AI47" s="653"/>
      <c r="AJ47" s="653"/>
      <c r="AK47" s="653"/>
      <c r="AL47" s="653"/>
      <c r="AM47" s="653"/>
      <c r="AN47" s="654"/>
      <c r="AO47" s="5"/>
      <c r="AP47" s="648"/>
      <c r="AQ47" s="648"/>
      <c r="AR47" s="648"/>
      <c r="AS47" s="648"/>
      <c r="AT47" s="648"/>
      <c r="AU47" s="648"/>
      <c r="AV47" s="648"/>
      <c r="AW47" s="648"/>
      <c r="AX47" s="648"/>
      <c r="AY47" s="648"/>
      <c r="AZ47" s="648"/>
      <c r="BA47" s="648"/>
      <c r="BB47" s="648"/>
      <c r="BC47" s="648"/>
      <c r="BD47" s="648"/>
      <c r="BE47" s="648"/>
      <c r="BF47" s="648"/>
      <c r="BG47" s="648"/>
      <c r="BH47" s="648"/>
      <c r="BI47" s="648"/>
      <c r="BJ47" s="648"/>
      <c r="BK47" s="648"/>
      <c r="BL47" s="648"/>
      <c r="BM47" s="648"/>
      <c r="BN47" s="648"/>
      <c r="BO47" s="648"/>
      <c r="BP47" s="648"/>
      <c r="BQ47" s="648"/>
      <c r="BR47" s="648"/>
      <c r="BS47" s="648"/>
      <c r="BT47" s="648"/>
      <c r="BU47" s="648"/>
      <c r="BV47" s="648"/>
      <c r="BW47" s="648"/>
      <c r="BX47" s="648"/>
      <c r="BY47" s="648"/>
      <c r="BZ47" s="648"/>
      <c r="CA47" s="648"/>
      <c r="CB47" s="648"/>
      <c r="CC47" s="648"/>
      <c r="CD47" s="1"/>
    </row>
    <row r="48" spans="1:82" ht="12" customHeight="1">
      <c r="A48" s="1"/>
      <c r="B48" s="3"/>
      <c r="C48" s="652"/>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4"/>
      <c r="AO48" s="5"/>
      <c r="AP48" s="648"/>
      <c r="AQ48" s="648"/>
      <c r="AR48" s="648"/>
      <c r="AS48" s="648"/>
      <c r="AT48" s="648"/>
      <c r="AU48" s="648"/>
      <c r="AV48" s="648"/>
      <c r="AW48" s="648"/>
      <c r="AX48" s="648"/>
      <c r="AY48" s="648"/>
      <c r="AZ48" s="648"/>
      <c r="BA48" s="648"/>
      <c r="BB48" s="648"/>
      <c r="BC48" s="648"/>
      <c r="BD48" s="648"/>
      <c r="BE48" s="648"/>
      <c r="BF48" s="648"/>
      <c r="BG48" s="648"/>
      <c r="BH48" s="648"/>
      <c r="BI48" s="648"/>
      <c r="BJ48" s="648"/>
      <c r="BK48" s="648"/>
      <c r="BL48" s="648"/>
      <c r="BM48" s="648"/>
      <c r="BN48" s="648"/>
      <c r="BO48" s="648"/>
      <c r="BP48" s="648"/>
      <c r="BQ48" s="648"/>
      <c r="BR48" s="648"/>
      <c r="BS48" s="648"/>
      <c r="BT48" s="648"/>
      <c r="BU48" s="648"/>
      <c r="BV48" s="648"/>
      <c r="BW48" s="648"/>
      <c r="BX48" s="648"/>
      <c r="BY48" s="648"/>
      <c r="BZ48" s="648"/>
      <c r="CA48" s="648"/>
      <c r="CB48" s="648"/>
      <c r="CC48" s="648"/>
      <c r="CD48" s="1"/>
    </row>
    <row r="49" spans="1:82" ht="12" customHeight="1">
      <c r="A49" s="1"/>
      <c r="B49" s="3"/>
      <c r="C49" s="652"/>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c r="AN49" s="654"/>
      <c r="AO49" s="5"/>
      <c r="AP49" s="648"/>
      <c r="AQ49" s="648"/>
      <c r="AR49" s="648"/>
      <c r="AS49" s="648"/>
      <c r="AT49" s="648"/>
      <c r="AU49" s="648"/>
      <c r="AV49" s="648"/>
      <c r="AW49" s="648"/>
      <c r="AX49" s="648"/>
      <c r="AY49" s="648"/>
      <c r="AZ49" s="648"/>
      <c r="BA49" s="648"/>
      <c r="BB49" s="648"/>
      <c r="BC49" s="648"/>
      <c r="BD49" s="648"/>
      <c r="BE49" s="648"/>
      <c r="BF49" s="648"/>
      <c r="BG49" s="648"/>
      <c r="BH49" s="648"/>
      <c r="BI49" s="648"/>
      <c r="BJ49" s="648"/>
      <c r="BK49" s="648"/>
      <c r="BL49" s="648"/>
      <c r="BM49" s="648"/>
      <c r="BN49" s="648"/>
      <c r="BO49" s="648"/>
      <c r="BP49" s="648"/>
      <c r="BQ49" s="648"/>
      <c r="BR49" s="648"/>
      <c r="BS49" s="648"/>
      <c r="BT49" s="648"/>
      <c r="BU49" s="648"/>
      <c r="BV49" s="648"/>
      <c r="BW49" s="648"/>
      <c r="BX49" s="648"/>
      <c r="BY49" s="648"/>
      <c r="BZ49" s="648"/>
      <c r="CA49" s="648"/>
      <c r="CB49" s="648"/>
      <c r="CC49" s="648"/>
      <c r="CD49" s="1"/>
    </row>
    <row r="50" spans="1:82" ht="12" customHeight="1">
      <c r="A50" s="1"/>
      <c r="B50" s="3"/>
      <c r="C50" s="652"/>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4"/>
      <c r="AO50" s="5"/>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8"/>
      <c r="BP50" s="648"/>
      <c r="BQ50" s="648"/>
      <c r="BR50" s="648"/>
      <c r="BS50" s="648"/>
      <c r="BT50" s="648"/>
      <c r="BU50" s="648"/>
      <c r="BV50" s="648"/>
      <c r="BW50" s="648"/>
      <c r="BX50" s="648"/>
      <c r="BY50" s="648"/>
      <c r="BZ50" s="648"/>
      <c r="CA50" s="648"/>
      <c r="CB50" s="648"/>
      <c r="CC50" s="648"/>
      <c r="CD50" s="1"/>
    </row>
    <row r="51" spans="1:82" ht="12" customHeight="1">
      <c r="A51" s="1"/>
      <c r="B51" s="3"/>
      <c r="C51" s="652"/>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3"/>
      <c r="AL51" s="653"/>
      <c r="AM51" s="653"/>
      <c r="AN51" s="654"/>
      <c r="AO51" s="5"/>
      <c r="AP51" s="648"/>
      <c r="AQ51" s="648"/>
      <c r="AR51" s="648"/>
      <c r="AS51" s="648"/>
      <c r="AT51" s="648"/>
      <c r="AU51" s="648"/>
      <c r="AV51" s="648"/>
      <c r="AW51" s="648"/>
      <c r="AX51" s="648"/>
      <c r="AY51" s="648"/>
      <c r="AZ51" s="648"/>
      <c r="BA51" s="648"/>
      <c r="BB51" s="648"/>
      <c r="BC51" s="648"/>
      <c r="BD51" s="648"/>
      <c r="BE51" s="648"/>
      <c r="BF51" s="648"/>
      <c r="BG51" s="648"/>
      <c r="BH51" s="648"/>
      <c r="BI51" s="648"/>
      <c r="BJ51" s="648"/>
      <c r="BK51" s="648"/>
      <c r="BL51" s="648"/>
      <c r="BM51" s="648"/>
      <c r="BN51" s="648"/>
      <c r="BO51" s="648"/>
      <c r="BP51" s="648"/>
      <c r="BQ51" s="648"/>
      <c r="BR51" s="648"/>
      <c r="BS51" s="648"/>
      <c r="BT51" s="648"/>
      <c r="BU51" s="648"/>
      <c r="BV51" s="648"/>
      <c r="BW51" s="648"/>
      <c r="BX51" s="648"/>
      <c r="BY51" s="648"/>
      <c r="BZ51" s="648"/>
      <c r="CA51" s="648"/>
      <c r="CB51" s="648"/>
      <c r="CC51" s="648"/>
      <c r="CD51" s="1"/>
    </row>
    <row r="52" spans="1:82" ht="12" customHeight="1">
      <c r="A52" s="1"/>
      <c r="B52" s="3"/>
      <c r="C52" s="652"/>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4"/>
      <c r="AO52" s="5"/>
      <c r="AP52" s="648"/>
      <c r="AQ52" s="648"/>
      <c r="AR52" s="648"/>
      <c r="AS52" s="648"/>
      <c r="AT52" s="648"/>
      <c r="AU52" s="648"/>
      <c r="AV52" s="648"/>
      <c r="AW52" s="648"/>
      <c r="AX52" s="648"/>
      <c r="AY52" s="648"/>
      <c r="AZ52" s="648"/>
      <c r="BA52" s="648"/>
      <c r="BB52" s="648"/>
      <c r="BC52" s="648"/>
      <c r="BD52" s="648"/>
      <c r="BE52" s="648"/>
      <c r="BF52" s="648"/>
      <c r="BG52" s="648"/>
      <c r="BH52" s="648"/>
      <c r="BI52" s="648"/>
      <c r="BJ52" s="648"/>
      <c r="BK52" s="648"/>
      <c r="BL52" s="648"/>
      <c r="BM52" s="648"/>
      <c r="BN52" s="648"/>
      <c r="BO52" s="648"/>
      <c r="BP52" s="648"/>
      <c r="BQ52" s="648"/>
      <c r="BR52" s="648"/>
      <c r="BS52" s="648"/>
      <c r="BT52" s="648"/>
      <c r="BU52" s="648"/>
      <c r="BV52" s="648"/>
      <c r="BW52" s="648"/>
      <c r="BX52" s="648"/>
      <c r="BY52" s="648"/>
      <c r="BZ52" s="648"/>
      <c r="CA52" s="648"/>
      <c r="CB52" s="648"/>
      <c r="CC52" s="648"/>
      <c r="CD52" s="1"/>
    </row>
    <row r="53" spans="1:82" ht="12" customHeight="1">
      <c r="A53" s="1"/>
      <c r="B53" s="3"/>
      <c r="C53" s="655"/>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7"/>
      <c r="AO53" s="5"/>
      <c r="AP53" s="648"/>
      <c r="AQ53" s="648"/>
      <c r="AR53" s="648"/>
      <c r="AS53" s="648"/>
      <c r="AT53" s="648"/>
      <c r="AU53" s="648"/>
      <c r="AV53" s="648"/>
      <c r="AW53" s="648"/>
      <c r="AX53" s="648"/>
      <c r="AY53" s="648"/>
      <c r="AZ53" s="648"/>
      <c r="BA53" s="648"/>
      <c r="BB53" s="648"/>
      <c r="BC53" s="648"/>
      <c r="BD53" s="648"/>
      <c r="BE53" s="648"/>
      <c r="BF53" s="648"/>
      <c r="BG53" s="648"/>
      <c r="BH53" s="648"/>
      <c r="BI53" s="648"/>
      <c r="BJ53" s="648"/>
      <c r="BK53" s="648"/>
      <c r="BL53" s="648"/>
      <c r="BM53" s="648"/>
      <c r="BN53" s="648"/>
      <c r="BO53" s="648"/>
      <c r="BP53" s="648"/>
      <c r="BQ53" s="648"/>
      <c r="BR53" s="648"/>
      <c r="BS53" s="648"/>
      <c r="BT53" s="648"/>
      <c r="BU53" s="648"/>
      <c r="BV53" s="648"/>
      <c r="BW53" s="648"/>
      <c r="BX53" s="648"/>
      <c r="BY53" s="648"/>
      <c r="BZ53" s="648"/>
      <c r="CA53" s="648"/>
      <c r="CB53" s="648"/>
      <c r="CC53" s="648"/>
      <c r="CD53" s="1"/>
    </row>
    <row r="54" spans="1:82" ht="21.75" customHeight="1">
      <c r="A54" s="1"/>
      <c r="B54" s="3"/>
      <c r="R54" s="5"/>
      <c r="S54" s="5"/>
      <c r="AO54" s="5"/>
      <c r="AP54" s="648"/>
      <c r="AQ54" s="648"/>
      <c r="AR54" s="648"/>
      <c r="AS54" s="648"/>
      <c r="AT54" s="648"/>
      <c r="AU54" s="648"/>
      <c r="AV54" s="648"/>
      <c r="AW54" s="648"/>
      <c r="AX54" s="648"/>
      <c r="AY54" s="648"/>
      <c r="AZ54" s="648"/>
      <c r="BA54" s="648"/>
      <c r="BB54" s="648"/>
      <c r="BC54" s="648"/>
      <c r="BD54" s="648"/>
      <c r="BE54" s="648"/>
      <c r="BF54" s="648"/>
      <c r="BG54" s="648"/>
      <c r="BH54" s="648"/>
      <c r="BI54" s="648"/>
      <c r="BJ54" s="648"/>
      <c r="BK54" s="648"/>
      <c r="BL54" s="648"/>
      <c r="BM54" s="648"/>
      <c r="BN54" s="648"/>
      <c r="BO54" s="648"/>
      <c r="BP54" s="648"/>
      <c r="BQ54" s="648"/>
      <c r="BR54" s="648"/>
      <c r="BS54" s="648"/>
      <c r="BT54" s="648"/>
      <c r="BU54" s="648"/>
      <c r="BV54" s="648"/>
      <c r="BW54" s="648"/>
      <c r="BX54" s="648"/>
      <c r="BY54" s="648"/>
      <c r="BZ54" s="648"/>
      <c r="CA54" s="648"/>
      <c r="CB54" s="648"/>
      <c r="CC54" s="648"/>
      <c r="CD54" s="1"/>
    </row>
  </sheetData>
  <sheetProtection insertColumns="0" insertRows="0" insertHyperlinks="0" selectLockedCells="1" autoFilter="0" pivotTables="0"/>
  <mergeCells count="11">
    <mergeCell ref="AP1:CC54"/>
    <mergeCell ref="C21:AN53"/>
    <mergeCell ref="C1:AN2"/>
    <mergeCell ref="C3:AN4"/>
    <mergeCell ref="C6:H7"/>
    <mergeCell ref="I6:AN7"/>
    <mergeCell ref="C9:H18"/>
    <mergeCell ref="I9:AN18"/>
    <mergeCell ref="C19:H20"/>
    <mergeCell ref="I19:O20"/>
    <mergeCell ref="P19:AN20"/>
  </mergeCells>
  <phoneticPr fontId="3"/>
  <conditionalFormatting sqref="I9:AN18 P19:AN20 C21:AN53">
    <cfRule type="cellIs" dxfId="22"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76" orientation="portrait" r:id="rId1"/>
  <rowBreaks count="1" manualBreakCount="1">
    <brk id="58" min="1"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B1727-F66C-44A3-A14F-C3B7EBAF436D}">
  <sheetPr codeName="Sheet15">
    <tabColor rgb="FFFFFF00"/>
    <pageSetUpPr fitToPage="1"/>
  </sheetPr>
  <dimension ref="A1:CU68"/>
  <sheetViews>
    <sheetView showGridLines="0" view="pageBreakPreview" zoomScale="85" zoomScaleNormal="100" zoomScaleSheetLayoutView="85" workbookViewId="0"/>
  </sheetViews>
  <sheetFormatPr defaultColWidth="2.625" defaultRowHeight="10.5" customHeight="1"/>
  <cols>
    <col min="1" max="1" width="1" style="2" customWidth="1"/>
    <col min="2" max="2" width="2.875" style="2" customWidth="1"/>
    <col min="3" max="3" width="2.75" style="1" customWidth="1"/>
    <col min="4" max="8" width="2.625" style="2" customWidth="1"/>
    <col min="9" max="9" width="2.625" style="9" customWidth="1"/>
    <col min="10" max="10" width="3.875" style="9" customWidth="1"/>
    <col min="11" max="14" width="3.875" style="2" customWidth="1"/>
    <col min="15" max="15" width="2.625" style="2" customWidth="1"/>
    <col min="16" max="17" width="3.5" style="2" customWidth="1"/>
    <col min="18" max="19" width="2.625" style="2" customWidth="1"/>
    <col min="20" max="21" width="3.875" style="2" customWidth="1"/>
    <col min="22" max="23" width="4.25" style="2" customWidth="1"/>
    <col min="24" max="46" width="2.625" style="2" customWidth="1"/>
    <col min="47" max="56" width="2.625" style="2"/>
    <col min="57" max="57" width="3.5" style="2" customWidth="1"/>
    <col min="58" max="62" width="2.625" style="2"/>
    <col min="63" max="67" width="3.125" style="2" customWidth="1"/>
    <col min="68" max="16384" width="2.625" style="2"/>
  </cols>
  <sheetData>
    <row r="1" spans="2:99" ht="18" customHeight="1">
      <c r="B1" s="1" t="s">
        <v>325</v>
      </c>
      <c r="D1" s="41"/>
      <c r="E1" s="41"/>
      <c r="G1" s="10"/>
      <c r="H1" s="10"/>
      <c r="I1" s="10"/>
      <c r="J1" s="10"/>
      <c r="K1" s="10"/>
      <c r="L1" s="10"/>
      <c r="M1" s="10"/>
      <c r="N1" s="10"/>
      <c r="O1" s="10"/>
      <c r="P1" s="10"/>
      <c r="Q1" s="10"/>
      <c r="R1" s="10"/>
      <c r="S1" s="10"/>
      <c r="T1" s="10"/>
      <c r="U1" s="10"/>
      <c r="V1" s="10"/>
      <c r="W1" s="10"/>
      <c r="X1" s="10"/>
      <c r="Y1" s="10"/>
      <c r="Z1" s="10"/>
      <c r="AA1" s="10"/>
      <c r="AB1" s="10"/>
      <c r="AC1" s="10"/>
      <c r="AD1" s="10"/>
      <c r="BR1" s="273"/>
      <c r="CC1" s="273"/>
      <c r="CD1" s="273"/>
      <c r="CE1" s="273"/>
      <c r="CF1" s="273"/>
      <c r="CG1" s="273"/>
      <c r="CH1" s="273"/>
      <c r="CI1" s="273"/>
      <c r="CJ1" s="273"/>
      <c r="CK1" s="273"/>
      <c r="CL1" s="273"/>
      <c r="CM1" s="273"/>
      <c r="CN1" s="273"/>
      <c r="CO1" s="273"/>
      <c r="CP1" s="273"/>
      <c r="CQ1" s="273"/>
      <c r="CR1" s="273"/>
    </row>
    <row r="2" spans="2:99" ht="12" customHeight="1">
      <c r="B2" s="47"/>
      <c r="C2" s="538" t="s">
        <v>536</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R2" s="703" t="s">
        <v>337</v>
      </c>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row>
    <row r="3" spans="2:99" ht="12" customHeight="1">
      <c r="B3" s="47"/>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row>
    <row r="4" spans="2:99" ht="12" customHeight="1">
      <c r="B4" s="47"/>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row>
    <row r="5" spans="2:99" ht="12" customHeight="1">
      <c r="B5" s="47"/>
      <c r="C5" s="767" t="s">
        <v>531</v>
      </c>
      <c r="D5" s="768"/>
      <c r="E5" s="768"/>
      <c r="F5" s="768"/>
      <c r="G5" s="768"/>
      <c r="H5" s="768"/>
      <c r="I5" s="769" t="str">
        <f>IF(申請者情報入力シート!D9="","",申請者情報入力シート!D9)</f>
        <v/>
      </c>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1"/>
      <c r="BR5" s="703"/>
      <c r="BS5" s="703"/>
      <c r="BT5" s="703"/>
      <c r="BU5" s="703"/>
      <c r="BV5" s="703"/>
      <c r="BW5" s="703"/>
      <c r="BX5" s="703"/>
      <c r="BY5" s="703"/>
      <c r="BZ5" s="703"/>
      <c r="CA5" s="703"/>
      <c r="CB5" s="703"/>
      <c r="CC5" s="703"/>
      <c r="CD5" s="703"/>
      <c r="CE5" s="703"/>
      <c r="CF5" s="703"/>
      <c r="CG5" s="703"/>
      <c r="CH5" s="703"/>
      <c r="CI5" s="703"/>
      <c r="CJ5" s="703"/>
      <c r="CK5" s="703"/>
      <c r="CL5" s="703"/>
      <c r="CM5" s="703"/>
      <c r="CN5" s="703"/>
      <c r="CO5" s="703"/>
      <c r="CP5" s="703"/>
      <c r="CQ5" s="703"/>
      <c r="CR5" s="703"/>
      <c r="CS5" s="703"/>
      <c r="CT5" s="703"/>
      <c r="CU5" s="703"/>
    </row>
    <row r="6" spans="2:99" ht="12" customHeight="1">
      <c r="B6" s="47"/>
      <c r="C6" s="768"/>
      <c r="D6" s="768"/>
      <c r="E6" s="768"/>
      <c r="F6" s="768"/>
      <c r="G6" s="768"/>
      <c r="H6" s="768"/>
      <c r="I6" s="772"/>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c r="AO6" s="773"/>
      <c r="AP6" s="773"/>
      <c r="AQ6" s="773"/>
      <c r="AR6" s="773"/>
      <c r="AS6" s="773"/>
      <c r="AT6" s="773"/>
      <c r="AU6" s="774"/>
      <c r="BR6" s="703"/>
      <c r="BS6" s="703"/>
      <c r="BT6" s="703"/>
      <c r="BU6" s="703"/>
      <c r="BV6" s="703"/>
      <c r="BW6" s="703"/>
      <c r="BX6" s="703"/>
      <c r="BY6" s="703"/>
      <c r="BZ6" s="703"/>
      <c r="CA6" s="703"/>
      <c r="CB6" s="703"/>
      <c r="CC6" s="703"/>
      <c r="CD6" s="703"/>
      <c r="CE6" s="703"/>
      <c r="CF6" s="703"/>
      <c r="CG6" s="703"/>
      <c r="CH6" s="703"/>
      <c r="CI6" s="703"/>
      <c r="CJ6" s="703"/>
      <c r="CK6" s="703"/>
      <c r="CL6" s="703"/>
      <c r="CM6" s="703"/>
      <c r="CN6" s="703"/>
      <c r="CO6" s="703"/>
      <c r="CP6" s="703"/>
      <c r="CQ6" s="703"/>
      <c r="CR6" s="703"/>
      <c r="CS6" s="703"/>
      <c r="CT6" s="703"/>
      <c r="CU6" s="703"/>
    </row>
    <row r="7" spans="2:99" ht="12" customHeight="1">
      <c r="B7" s="47"/>
      <c r="C7" s="108"/>
      <c r="D7" s="108"/>
      <c r="E7" s="108"/>
      <c r="F7" s="108"/>
      <c r="G7" s="108"/>
      <c r="H7" s="108"/>
      <c r="I7" s="108"/>
      <c r="J7" s="108"/>
      <c r="K7" s="274"/>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BR7" s="703"/>
      <c r="BS7" s="703"/>
      <c r="BT7" s="703"/>
      <c r="BU7" s="703"/>
      <c r="BV7" s="703"/>
      <c r="BW7" s="703"/>
      <c r="BX7" s="703"/>
      <c r="BY7" s="703"/>
      <c r="BZ7" s="703"/>
      <c r="CA7" s="703"/>
      <c r="CB7" s="703"/>
      <c r="CC7" s="703"/>
      <c r="CD7" s="703"/>
      <c r="CE7" s="703"/>
      <c r="CF7" s="703"/>
      <c r="CG7" s="703"/>
      <c r="CH7" s="703"/>
      <c r="CI7" s="703"/>
      <c r="CJ7" s="703"/>
      <c r="CK7" s="703"/>
      <c r="CL7" s="703"/>
      <c r="CM7" s="703"/>
      <c r="CN7" s="703"/>
      <c r="CO7" s="703"/>
      <c r="CP7" s="703"/>
      <c r="CQ7" s="703"/>
      <c r="CR7" s="703"/>
      <c r="CS7" s="703"/>
      <c r="CT7" s="703"/>
      <c r="CU7" s="703"/>
    </row>
    <row r="8" spans="2:99" ht="15" customHeight="1">
      <c r="B8" s="327" t="s">
        <v>532</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225"/>
      <c r="AU8" s="225"/>
      <c r="AV8" s="225"/>
    </row>
    <row r="9" spans="2:99" ht="15" customHeight="1">
      <c r="B9" s="327"/>
      <c r="C9" s="1" t="s">
        <v>539</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225"/>
      <c r="AU9" s="225"/>
      <c r="AV9" s="225"/>
    </row>
    <row r="10" spans="2:99" ht="15" customHeight="1">
      <c r="B10" s="110"/>
      <c r="C10" s="775" t="s">
        <v>285</v>
      </c>
      <c r="D10" s="775"/>
      <c r="E10" s="775"/>
      <c r="F10" s="775"/>
      <c r="G10" s="775"/>
      <c r="H10" s="775"/>
      <c r="I10" s="775"/>
      <c r="J10" s="775"/>
      <c r="K10" s="775"/>
      <c r="L10" s="776" t="s">
        <v>504</v>
      </c>
      <c r="M10" s="776"/>
      <c r="N10" s="776"/>
      <c r="O10" s="777"/>
      <c r="P10" s="778" t="s">
        <v>42</v>
      </c>
      <c r="Q10" s="779"/>
      <c r="R10" s="785" t="s">
        <v>524</v>
      </c>
      <c r="S10" s="785"/>
      <c r="T10" s="785"/>
      <c r="U10" s="785"/>
      <c r="V10" s="785"/>
      <c r="W10" s="785" t="s">
        <v>538</v>
      </c>
      <c r="X10" s="785"/>
      <c r="Y10" s="785"/>
      <c r="Z10" s="785"/>
      <c r="AA10" s="785" t="s">
        <v>286</v>
      </c>
      <c r="AB10" s="785"/>
      <c r="AC10" s="785"/>
      <c r="AD10" s="785"/>
      <c r="AE10" s="785"/>
    </row>
    <row r="11" spans="2:99" ht="15" customHeight="1">
      <c r="B11" s="110"/>
      <c r="C11" s="775"/>
      <c r="D11" s="775"/>
      <c r="E11" s="775"/>
      <c r="F11" s="775"/>
      <c r="G11" s="775"/>
      <c r="H11" s="775"/>
      <c r="I11" s="775"/>
      <c r="J11" s="775"/>
      <c r="K11" s="775"/>
      <c r="L11" s="776"/>
      <c r="M11" s="776"/>
      <c r="N11" s="776"/>
      <c r="O11" s="776"/>
      <c r="P11" s="780"/>
      <c r="Q11" s="781"/>
      <c r="R11" s="785"/>
      <c r="S11" s="785"/>
      <c r="T11" s="785"/>
      <c r="U11" s="785"/>
      <c r="V11" s="785"/>
      <c r="W11" s="785"/>
      <c r="X11" s="785"/>
      <c r="Y11" s="785"/>
      <c r="Z11" s="785"/>
      <c r="AA11" s="785"/>
      <c r="AB11" s="785"/>
      <c r="AC11" s="785"/>
      <c r="AD11" s="785"/>
      <c r="AE11" s="785"/>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row>
    <row r="12" spans="2:99" ht="15" customHeight="1">
      <c r="B12" s="5"/>
      <c r="C12" s="782"/>
      <c r="D12" s="782"/>
      <c r="E12" s="782"/>
      <c r="F12" s="782"/>
      <c r="G12" s="782"/>
      <c r="H12" s="782"/>
      <c r="I12" s="782"/>
      <c r="J12" s="782"/>
      <c r="K12" s="782"/>
      <c r="L12" s="712"/>
      <c r="M12" s="712"/>
      <c r="N12" s="712"/>
      <c r="O12" s="712"/>
      <c r="P12" s="783"/>
      <c r="Q12" s="784"/>
      <c r="R12" s="789"/>
      <c r="S12" s="789"/>
      <c r="T12" s="789"/>
      <c r="U12" s="789"/>
      <c r="V12" s="789"/>
      <c r="W12" s="789"/>
      <c r="X12" s="789"/>
      <c r="Y12" s="789"/>
      <c r="Z12" s="789"/>
      <c r="AA12" s="786" t="str">
        <f>IF(OR(NOT(ISNUMBER(P12)), NOT(ISNUMBER(W12))),"",P12*W12)</f>
        <v/>
      </c>
      <c r="AB12" s="787"/>
      <c r="AC12" s="787"/>
      <c r="AD12" s="787"/>
      <c r="AE12" s="788"/>
      <c r="BD12" s="109"/>
      <c r="BG12" s="109"/>
      <c r="BH12" s="109"/>
      <c r="BI12" s="109"/>
      <c r="BJ12" s="109"/>
      <c r="BK12" s="109"/>
      <c r="BL12" s="109"/>
      <c r="BM12" s="109"/>
      <c r="BN12" s="109"/>
      <c r="BO12" s="109"/>
      <c r="BP12" s="109"/>
      <c r="BS12" s="109"/>
      <c r="BT12" s="109"/>
      <c r="BU12" s="109"/>
      <c r="BV12" s="109"/>
      <c r="BW12" s="109"/>
      <c r="BX12" s="109"/>
      <c r="BY12" s="109"/>
      <c r="BZ12" s="109"/>
      <c r="CA12" s="109"/>
      <c r="CB12" s="109"/>
      <c r="CC12" s="109"/>
      <c r="CD12" s="109"/>
      <c r="CE12" s="109"/>
      <c r="CF12" s="109"/>
      <c r="CG12" s="109"/>
      <c r="CH12" s="109"/>
    </row>
    <row r="13" spans="2:99" ht="15" customHeight="1">
      <c r="B13" s="5"/>
      <c r="C13" s="782"/>
      <c r="D13" s="782"/>
      <c r="E13" s="782"/>
      <c r="F13" s="782"/>
      <c r="G13" s="782"/>
      <c r="H13" s="782"/>
      <c r="I13" s="782"/>
      <c r="J13" s="782"/>
      <c r="K13" s="782"/>
      <c r="L13" s="712"/>
      <c r="M13" s="712"/>
      <c r="N13" s="712"/>
      <c r="O13" s="712"/>
      <c r="P13" s="789"/>
      <c r="Q13" s="789"/>
      <c r="R13" s="789"/>
      <c r="S13" s="789"/>
      <c r="T13" s="789"/>
      <c r="U13" s="789"/>
      <c r="V13" s="789"/>
      <c r="W13" s="789"/>
      <c r="X13" s="789"/>
      <c r="Y13" s="789"/>
      <c r="Z13" s="789"/>
      <c r="AA13" s="786" t="str">
        <f>IF(OR(NOT(ISNUMBER(P13)), NOT(ISNUMBER(W13))),"",P13*W13)</f>
        <v/>
      </c>
      <c r="AB13" s="787"/>
      <c r="AC13" s="787"/>
      <c r="AD13" s="787"/>
      <c r="AE13" s="788"/>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R13" s="275" t="s">
        <v>151</v>
      </c>
      <c r="BS13" s="275" t="s">
        <v>152</v>
      </c>
    </row>
    <row r="14" spans="2:99" ht="15" customHeight="1">
      <c r="B14" s="5"/>
      <c r="C14" s="790"/>
      <c r="D14" s="791"/>
      <c r="E14" s="791"/>
      <c r="F14" s="791"/>
      <c r="G14" s="791"/>
      <c r="H14" s="791"/>
      <c r="I14" s="791"/>
      <c r="J14" s="791"/>
      <c r="K14" s="792"/>
      <c r="L14" s="712"/>
      <c r="M14" s="712"/>
      <c r="N14" s="712"/>
      <c r="O14" s="712"/>
      <c r="P14" s="789"/>
      <c r="Q14" s="789"/>
      <c r="R14" s="789"/>
      <c r="S14" s="789"/>
      <c r="T14" s="789"/>
      <c r="U14" s="789"/>
      <c r="V14" s="789"/>
      <c r="W14" s="789"/>
      <c r="X14" s="789"/>
      <c r="Y14" s="789"/>
      <c r="Z14" s="789"/>
      <c r="AA14" s="786" t="str">
        <f t="shared" ref="AA14:AA21" si="0">IF(OR(NOT(ISNUMBER(P14)), NOT(ISNUMBER(W14))),"",P14*W14)</f>
        <v/>
      </c>
      <c r="AB14" s="787"/>
      <c r="AC14" s="787"/>
      <c r="AD14" s="787"/>
      <c r="AE14" s="788"/>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row>
    <row r="15" spans="2:99" ht="15" customHeight="1">
      <c r="B15" s="5"/>
      <c r="C15" s="782"/>
      <c r="D15" s="782"/>
      <c r="E15" s="782"/>
      <c r="F15" s="782"/>
      <c r="G15" s="782"/>
      <c r="H15" s="782"/>
      <c r="I15" s="782"/>
      <c r="J15" s="782"/>
      <c r="K15" s="782"/>
      <c r="L15" s="712"/>
      <c r="M15" s="712"/>
      <c r="N15" s="712"/>
      <c r="O15" s="712"/>
      <c r="P15" s="789"/>
      <c r="Q15" s="789"/>
      <c r="R15" s="789"/>
      <c r="S15" s="789"/>
      <c r="T15" s="789"/>
      <c r="U15" s="789"/>
      <c r="V15" s="789"/>
      <c r="W15" s="789"/>
      <c r="X15" s="789"/>
      <c r="Y15" s="789"/>
      <c r="Z15" s="789"/>
      <c r="AA15" s="786" t="str">
        <f t="shared" si="0"/>
        <v/>
      </c>
      <c r="AB15" s="787"/>
      <c r="AC15" s="787"/>
      <c r="AD15" s="787"/>
      <c r="AE15" s="788"/>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row>
    <row r="16" spans="2:99" ht="15" customHeight="1">
      <c r="B16" s="5"/>
      <c r="C16" s="782"/>
      <c r="D16" s="782"/>
      <c r="E16" s="782"/>
      <c r="F16" s="782"/>
      <c r="G16" s="782"/>
      <c r="H16" s="782"/>
      <c r="I16" s="782"/>
      <c r="J16" s="782"/>
      <c r="K16" s="782"/>
      <c r="L16" s="712"/>
      <c r="M16" s="712"/>
      <c r="N16" s="712"/>
      <c r="O16" s="712"/>
      <c r="P16" s="789"/>
      <c r="Q16" s="789"/>
      <c r="R16" s="789"/>
      <c r="S16" s="789"/>
      <c r="T16" s="789"/>
      <c r="U16" s="789"/>
      <c r="V16" s="789"/>
      <c r="W16" s="789"/>
      <c r="X16" s="789"/>
      <c r="Y16" s="789"/>
      <c r="Z16" s="789"/>
      <c r="AA16" s="786" t="str">
        <f t="shared" si="0"/>
        <v/>
      </c>
      <c r="AB16" s="787"/>
      <c r="AC16" s="787"/>
      <c r="AD16" s="787"/>
      <c r="AE16" s="788"/>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row>
    <row r="17" spans="1:74" ht="15" customHeight="1">
      <c r="B17" s="5"/>
      <c r="C17" s="782"/>
      <c r="D17" s="782"/>
      <c r="E17" s="782"/>
      <c r="F17" s="782"/>
      <c r="G17" s="782"/>
      <c r="H17" s="782"/>
      <c r="I17" s="782"/>
      <c r="J17" s="782"/>
      <c r="K17" s="782"/>
      <c r="L17" s="712"/>
      <c r="M17" s="712"/>
      <c r="N17" s="712"/>
      <c r="O17" s="712"/>
      <c r="P17" s="789"/>
      <c r="Q17" s="789"/>
      <c r="R17" s="789"/>
      <c r="S17" s="789"/>
      <c r="T17" s="789"/>
      <c r="U17" s="789"/>
      <c r="V17" s="789"/>
      <c r="W17" s="789"/>
      <c r="X17" s="789"/>
      <c r="Y17" s="789"/>
      <c r="Z17" s="789"/>
      <c r="AA17" s="786" t="str">
        <f t="shared" si="0"/>
        <v/>
      </c>
      <c r="AB17" s="787"/>
      <c r="AC17" s="787"/>
      <c r="AD17" s="787"/>
      <c r="AE17" s="788"/>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row>
    <row r="18" spans="1:74" ht="15" customHeight="1">
      <c r="A18" s="22"/>
      <c r="B18" s="5"/>
      <c r="C18" s="782"/>
      <c r="D18" s="782"/>
      <c r="E18" s="782"/>
      <c r="F18" s="782"/>
      <c r="G18" s="782"/>
      <c r="H18" s="782"/>
      <c r="I18" s="782"/>
      <c r="J18" s="782"/>
      <c r="K18" s="782"/>
      <c r="L18" s="712"/>
      <c r="M18" s="712"/>
      <c r="N18" s="712"/>
      <c r="O18" s="712"/>
      <c r="P18" s="789"/>
      <c r="Q18" s="789"/>
      <c r="R18" s="789"/>
      <c r="S18" s="789"/>
      <c r="T18" s="789"/>
      <c r="U18" s="789"/>
      <c r="V18" s="789"/>
      <c r="W18" s="789"/>
      <c r="X18" s="789"/>
      <c r="Y18" s="789"/>
      <c r="Z18" s="789"/>
      <c r="AA18" s="786" t="str">
        <f t="shared" si="0"/>
        <v/>
      </c>
      <c r="AB18" s="787"/>
      <c r="AC18" s="787"/>
      <c r="AD18" s="787"/>
      <c r="AE18" s="788"/>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row>
    <row r="19" spans="1:74" ht="15" customHeight="1">
      <c r="A19" s="22"/>
      <c r="B19" s="5"/>
      <c r="C19" s="782"/>
      <c r="D19" s="782"/>
      <c r="E19" s="782"/>
      <c r="F19" s="782"/>
      <c r="G19" s="782"/>
      <c r="H19" s="782"/>
      <c r="I19" s="782"/>
      <c r="J19" s="782"/>
      <c r="K19" s="782"/>
      <c r="L19" s="712"/>
      <c r="M19" s="712"/>
      <c r="N19" s="712"/>
      <c r="O19" s="712"/>
      <c r="P19" s="789"/>
      <c r="Q19" s="789"/>
      <c r="R19" s="789"/>
      <c r="S19" s="789"/>
      <c r="T19" s="789"/>
      <c r="U19" s="789"/>
      <c r="V19" s="789"/>
      <c r="W19" s="789"/>
      <c r="X19" s="789"/>
      <c r="Y19" s="789"/>
      <c r="Z19" s="789"/>
      <c r="AA19" s="786" t="str">
        <f t="shared" si="0"/>
        <v/>
      </c>
      <c r="AB19" s="787"/>
      <c r="AC19" s="787"/>
      <c r="AD19" s="787"/>
      <c r="AE19" s="788"/>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row>
    <row r="20" spans="1:74" ht="15" customHeight="1">
      <c r="A20" s="22"/>
      <c r="B20" s="5"/>
      <c r="C20" s="782"/>
      <c r="D20" s="782"/>
      <c r="E20" s="782"/>
      <c r="F20" s="782"/>
      <c r="G20" s="782"/>
      <c r="H20" s="782"/>
      <c r="I20" s="782"/>
      <c r="J20" s="782"/>
      <c r="K20" s="782"/>
      <c r="L20" s="712"/>
      <c r="M20" s="712"/>
      <c r="N20" s="712"/>
      <c r="O20" s="712"/>
      <c r="P20" s="789"/>
      <c r="Q20" s="789"/>
      <c r="R20" s="789"/>
      <c r="S20" s="789"/>
      <c r="T20" s="789"/>
      <c r="U20" s="789"/>
      <c r="V20" s="789"/>
      <c r="W20" s="789"/>
      <c r="X20" s="789"/>
      <c r="Y20" s="789"/>
      <c r="Z20" s="789"/>
      <c r="AA20" s="786" t="str">
        <f t="shared" si="0"/>
        <v/>
      </c>
      <c r="AB20" s="787"/>
      <c r="AC20" s="787"/>
      <c r="AD20" s="787"/>
      <c r="AE20" s="788"/>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row>
    <row r="21" spans="1:74" ht="15" customHeight="1">
      <c r="B21" s="5"/>
      <c r="C21" s="782"/>
      <c r="D21" s="782"/>
      <c r="E21" s="782"/>
      <c r="F21" s="782"/>
      <c r="G21" s="782"/>
      <c r="H21" s="782"/>
      <c r="I21" s="782"/>
      <c r="J21" s="782"/>
      <c r="K21" s="782"/>
      <c r="L21" s="712"/>
      <c r="M21" s="712"/>
      <c r="N21" s="712"/>
      <c r="O21" s="712"/>
      <c r="P21" s="789"/>
      <c r="Q21" s="789"/>
      <c r="R21" s="789"/>
      <c r="S21" s="789"/>
      <c r="T21" s="789"/>
      <c r="U21" s="789"/>
      <c r="V21" s="789"/>
      <c r="W21" s="789"/>
      <c r="X21" s="789"/>
      <c r="Y21" s="789"/>
      <c r="Z21" s="789"/>
      <c r="AA21" s="786" t="str">
        <f t="shared" si="0"/>
        <v/>
      </c>
      <c r="AB21" s="787"/>
      <c r="AC21" s="787"/>
      <c r="AD21" s="787"/>
      <c r="AE21" s="788"/>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row>
    <row r="22" spans="1:74" ht="15" customHeight="1">
      <c r="B22" s="5"/>
      <c r="C22" s="330"/>
      <c r="D22" s="330"/>
      <c r="E22" s="330"/>
      <c r="F22" s="330"/>
      <c r="G22" s="330"/>
      <c r="H22" s="330"/>
      <c r="I22" s="330"/>
      <c r="J22" s="330"/>
      <c r="K22" s="330"/>
      <c r="L22" s="330"/>
      <c r="M22" s="330"/>
      <c r="N22" s="330"/>
      <c r="O22" s="330"/>
      <c r="P22" s="331"/>
      <c r="Q22" s="331"/>
      <c r="R22" s="332"/>
      <c r="S22" s="332"/>
      <c r="T22" s="332"/>
      <c r="U22" s="331"/>
      <c r="V22" s="331"/>
      <c r="W22" s="331"/>
      <c r="X22" s="331"/>
      <c r="Y22" s="331"/>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row>
    <row r="23" spans="1:74" ht="17.25" customHeight="1">
      <c r="B23" s="5"/>
      <c r="C23" s="730" t="s">
        <v>537</v>
      </c>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109"/>
      <c r="AU23" s="109"/>
      <c r="AV23" s="275"/>
      <c r="AW23" s="275"/>
      <c r="AX23" s="275"/>
      <c r="AY23" s="275"/>
    </row>
    <row r="24" spans="1:74" ht="18" customHeight="1">
      <c r="B24" s="5"/>
      <c r="C24" s="280" t="s">
        <v>153</v>
      </c>
      <c r="D24" s="280"/>
      <c r="E24" s="280"/>
      <c r="F24" s="731"/>
      <c r="G24" s="732"/>
      <c r="H24" s="732"/>
      <c r="I24" s="732"/>
      <c r="J24" s="732"/>
      <c r="K24" s="732"/>
      <c r="L24" s="732"/>
      <c r="M24" s="732"/>
      <c r="N24" s="732"/>
      <c r="O24" s="732"/>
      <c r="P24" s="732"/>
      <c r="Q24" s="732"/>
      <c r="R24" s="732"/>
      <c r="S24" s="732"/>
      <c r="T24" s="732"/>
      <c r="U24" s="733"/>
      <c r="V24" s="793" t="s">
        <v>154</v>
      </c>
      <c r="W24" s="794"/>
      <c r="X24" s="795"/>
      <c r="Y24" s="731"/>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3"/>
      <c r="AV24" s="275"/>
      <c r="AW24" s="275"/>
      <c r="AX24" s="275"/>
      <c r="AY24" s="275"/>
    </row>
    <row r="25" spans="1:74" ht="18" customHeight="1">
      <c r="B25" s="113"/>
      <c r="C25" s="280" t="s">
        <v>319</v>
      </c>
      <c r="D25" s="280"/>
      <c r="E25" s="280"/>
      <c r="F25" s="731"/>
      <c r="G25" s="732"/>
      <c r="H25" s="732"/>
      <c r="I25" s="732"/>
      <c r="J25" s="732"/>
      <c r="K25" s="732"/>
      <c r="L25" s="732"/>
      <c r="M25" s="732"/>
      <c r="N25" s="732"/>
      <c r="O25" s="732"/>
      <c r="P25" s="732"/>
      <c r="Q25" s="732"/>
      <c r="R25" s="732"/>
      <c r="S25" s="732"/>
      <c r="T25" s="732"/>
      <c r="U25" s="733"/>
      <c r="V25" s="793" t="s">
        <v>493</v>
      </c>
      <c r="W25" s="794"/>
      <c r="X25" s="795"/>
      <c r="Y25" s="731"/>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3"/>
    </row>
    <row r="26" spans="1:74" ht="17.100000000000001" customHeight="1">
      <c r="B26" s="5"/>
      <c r="D26" s="80"/>
      <c r="E26" s="80"/>
      <c r="F26" s="80"/>
      <c r="G26" s="80"/>
      <c r="H26" s="80"/>
      <c r="I26" s="80"/>
      <c r="J26" s="80"/>
      <c r="K26" s="80"/>
      <c r="S26" s="80"/>
      <c r="T26" s="80"/>
      <c r="U26" s="80"/>
      <c r="V26" s="80"/>
      <c r="W26" s="80"/>
      <c r="X26" s="80"/>
      <c r="Y26" s="80"/>
      <c r="Z26" s="80"/>
      <c r="AA26" s="80"/>
      <c r="AB26" s="80"/>
      <c r="AC26" s="10"/>
      <c r="AD26" s="10"/>
      <c r="AE26" s="10"/>
      <c r="AF26" s="10"/>
      <c r="AG26" s="10"/>
      <c r="AH26" s="10"/>
      <c r="AI26" s="80"/>
      <c r="AJ26" s="80"/>
      <c r="AK26" s="80"/>
      <c r="AL26" s="80"/>
      <c r="AM26" s="80"/>
      <c r="AN26" s="80"/>
      <c r="AO26" s="80"/>
      <c r="AP26" s="80"/>
      <c r="AQ26" s="80"/>
      <c r="AR26" s="276"/>
      <c r="AS26" s="80"/>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row>
    <row r="27" spans="1:74" ht="15" customHeight="1">
      <c r="B27" s="81" t="s">
        <v>292</v>
      </c>
      <c r="C27" s="2"/>
      <c r="D27" s="80"/>
      <c r="E27" s="80"/>
      <c r="F27" s="80"/>
      <c r="G27" s="80"/>
      <c r="H27" s="80"/>
      <c r="I27" s="80"/>
      <c r="J27" s="80"/>
      <c r="K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row>
    <row r="28" spans="1:74" ht="15" customHeight="1">
      <c r="B28" s="277"/>
      <c r="C28" s="81" t="s">
        <v>293</v>
      </c>
      <c r="D28" s="80"/>
      <c r="E28" s="80"/>
      <c r="F28" s="80"/>
      <c r="G28" s="80"/>
      <c r="H28" s="80"/>
      <c r="I28" s="80"/>
      <c r="J28" s="80"/>
      <c r="K28" s="80"/>
      <c r="S28" s="80"/>
      <c r="T28" s="80"/>
      <c r="U28" s="80"/>
      <c r="V28" s="80"/>
      <c r="W28" s="80"/>
      <c r="Y28" s="80"/>
      <c r="Z28" s="80"/>
      <c r="AA28" s="80"/>
      <c r="AB28" s="80"/>
      <c r="AC28" s="80"/>
      <c r="AD28" s="80"/>
      <c r="AE28" s="80"/>
      <c r="AF28" s="80"/>
      <c r="AG28" s="80"/>
      <c r="AH28" s="80"/>
      <c r="AI28" s="80"/>
      <c r="AJ28" s="80"/>
      <c r="AK28" s="80"/>
      <c r="AL28" s="80"/>
      <c r="AM28" s="80"/>
      <c r="AN28" s="80"/>
      <c r="AO28" s="80"/>
      <c r="AP28" s="80"/>
      <c r="AQ28" s="80"/>
      <c r="AR28" s="80"/>
      <c r="AS28" s="80"/>
      <c r="AT28" s="109"/>
      <c r="AU28" s="109"/>
      <c r="AV28" s="109"/>
      <c r="AW28" s="109"/>
      <c r="AX28" s="109"/>
      <c r="AY28" s="109"/>
      <c r="AZ28" s="109"/>
      <c r="BA28" s="109"/>
      <c r="BB28" s="109"/>
      <c r="BC28" s="109"/>
      <c r="BD28" s="109"/>
      <c r="BE28" s="109"/>
      <c r="BF28" s="109"/>
      <c r="BG28" s="109"/>
      <c r="BH28" s="109"/>
      <c r="BI28" s="109"/>
      <c r="BJ28" s="109"/>
      <c r="BK28" s="109"/>
      <c r="BL28" s="109"/>
    </row>
    <row r="29" spans="1:74" ht="15" customHeight="1">
      <c r="B29" s="277"/>
      <c r="C29" s="752" t="s">
        <v>294</v>
      </c>
      <c r="D29" s="752"/>
      <c r="E29" s="752" t="s">
        <v>295</v>
      </c>
      <c r="F29" s="752"/>
      <c r="G29" s="752" t="s">
        <v>487</v>
      </c>
      <c r="H29" s="752"/>
      <c r="I29" s="752"/>
      <c r="J29" s="796" t="s">
        <v>296</v>
      </c>
      <c r="K29" s="796"/>
      <c r="L29" s="796"/>
      <c r="M29" s="796"/>
      <c r="N29" s="796"/>
      <c r="O29" s="752" t="s">
        <v>321</v>
      </c>
      <c r="P29" s="752"/>
      <c r="Q29" s="752"/>
      <c r="R29" s="797" t="s">
        <v>42</v>
      </c>
      <c r="S29" s="797"/>
      <c r="T29" s="752" t="s">
        <v>297</v>
      </c>
      <c r="U29" s="752"/>
      <c r="V29" s="752" t="s">
        <v>298</v>
      </c>
      <c r="W29" s="752"/>
      <c r="X29" s="753" t="s">
        <v>299</v>
      </c>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4" t="s">
        <v>300</v>
      </c>
      <c r="AW29" s="754"/>
      <c r="AX29" s="754"/>
      <c r="AY29" s="754"/>
      <c r="AZ29" s="754"/>
      <c r="BA29" s="754"/>
      <c r="BB29" s="754"/>
      <c r="BC29" s="754"/>
      <c r="BD29" s="754"/>
      <c r="BE29" s="754"/>
      <c r="BF29" s="754"/>
      <c r="BG29" s="754"/>
      <c r="BH29" s="754"/>
      <c r="BI29" s="754"/>
      <c r="BJ29" s="754"/>
      <c r="BK29" s="754"/>
      <c r="BL29" s="754"/>
      <c r="BM29" s="754"/>
      <c r="BN29" s="754"/>
      <c r="BO29" s="754"/>
    </row>
    <row r="30" spans="1:74" ht="15" customHeight="1">
      <c r="B30" s="5"/>
      <c r="C30" s="752"/>
      <c r="D30" s="752"/>
      <c r="E30" s="752"/>
      <c r="F30" s="752"/>
      <c r="G30" s="752"/>
      <c r="H30" s="752"/>
      <c r="I30" s="752"/>
      <c r="J30" s="796"/>
      <c r="K30" s="796"/>
      <c r="L30" s="796"/>
      <c r="M30" s="796"/>
      <c r="N30" s="796"/>
      <c r="O30" s="752"/>
      <c r="P30" s="752"/>
      <c r="Q30" s="752"/>
      <c r="R30" s="797"/>
      <c r="S30" s="797"/>
      <c r="T30" s="752"/>
      <c r="U30" s="752"/>
      <c r="V30" s="752"/>
      <c r="W30" s="752"/>
      <c r="X30" s="755" t="s">
        <v>301</v>
      </c>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7"/>
      <c r="AV30" s="758" t="s">
        <v>301</v>
      </c>
      <c r="AW30" s="759"/>
      <c r="AX30" s="759"/>
      <c r="AY30" s="759"/>
      <c r="AZ30" s="759"/>
      <c r="BA30" s="759"/>
      <c r="BB30" s="759"/>
      <c r="BC30" s="759"/>
      <c r="BD30" s="759"/>
      <c r="BE30" s="759"/>
      <c r="BF30" s="759"/>
      <c r="BG30" s="759"/>
      <c r="BH30" s="759"/>
      <c r="BI30" s="759"/>
      <c r="BJ30" s="759"/>
      <c r="BK30" s="759"/>
      <c r="BL30" s="759"/>
      <c r="BM30" s="759"/>
      <c r="BN30" s="759"/>
      <c r="BO30" s="760"/>
    </row>
    <row r="31" spans="1:74" ht="15" customHeight="1">
      <c r="B31" s="5"/>
      <c r="C31" s="752"/>
      <c r="D31" s="752"/>
      <c r="E31" s="752"/>
      <c r="F31" s="752"/>
      <c r="G31" s="752"/>
      <c r="H31" s="752"/>
      <c r="I31" s="752"/>
      <c r="J31" s="796"/>
      <c r="K31" s="796"/>
      <c r="L31" s="796"/>
      <c r="M31" s="796"/>
      <c r="N31" s="796"/>
      <c r="O31" s="752"/>
      <c r="P31" s="752"/>
      <c r="Q31" s="752"/>
      <c r="R31" s="797"/>
      <c r="S31" s="797"/>
      <c r="T31" s="752"/>
      <c r="U31" s="752"/>
      <c r="V31" s="752"/>
      <c r="W31" s="752"/>
      <c r="X31" s="761" t="s">
        <v>302</v>
      </c>
      <c r="Y31" s="761"/>
      <c r="Z31" s="761"/>
      <c r="AA31" s="761"/>
      <c r="AB31" s="761"/>
      <c r="AC31" s="761"/>
      <c r="AD31" s="761"/>
      <c r="AE31" s="761"/>
      <c r="AF31" s="761" t="s">
        <v>303</v>
      </c>
      <c r="AG31" s="761"/>
      <c r="AH31" s="761"/>
      <c r="AI31" s="761"/>
      <c r="AJ31" s="761"/>
      <c r="AK31" s="761"/>
      <c r="AL31" s="761"/>
      <c r="AM31" s="761"/>
      <c r="AN31" s="761"/>
      <c r="AO31" s="761"/>
      <c r="AP31" s="761"/>
      <c r="AQ31" s="761"/>
      <c r="AR31" s="761"/>
      <c r="AS31" s="761"/>
      <c r="AT31" s="761"/>
      <c r="AU31" s="761"/>
      <c r="AV31" s="762" t="s">
        <v>304</v>
      </c>
      <c r="AW31" s="762"/>
      <c r="AX31" s="762"/>
      <c r="AY31" s="762" t="s">
        <v>305</v>
      </c>
      <c r="AZ31" s="762"/>
      <c r="BA31" s="762"/>
      <c r="BB31" s="763" t="s">
        <v>490</v>
      </c>
      <c r="BC31" s="763"/>
      <c r="BD31" s="763"/>
      <c r="BE31" s="763" t="s">
        <v>489</v>
      </c>
      <c r="BF31" s="763"/>
      <c r="BG31" s="763"/>
      <c r="BH31" s="762" t="s">
        <v>488</v>
      </c>
      <c r="BI31" s="762"/>
      <c r="BJ31" s="762"/>
      <c r="BK31" s="750" t="s">
        <v>306</v>
      </c>
      <c r="BL31" s="750"/>
      <c r="BM31" s="750"/>
      <c r="BN31" s="750"/>
      <c r="BO31" s="750"/>
    </row>
    <row r="32" spans="1:74" ht="25.5" customHeight="1">
      <c r="B32" s="5"/>
      <c r="C32" s="752"/>
      <c r="D32" s="752"/>
      <c r="E32" s="752"/>
      <c r="F32" s="752"/>
      <c r="G32" s="752"/>
      <c r="H32" s="752"/>
      <c r="I32" s="752"/>
      <c r="J32" s="796"/>
      <c r="K32" s="796"/>
      <c r="L32" s="796"/>
      <c r="M32" s="796"/>
      <c r="N32" s="796"/>
      <c r="O32" s="752"/>
      <c r="P32" s="752"/>
      <c r="Q32" s="752"/>
      <c r="R32" s="797"/>
      <c r="S32" s="797"/>
      <c r="T32" s="752"/>
      <c r="U32" s="752"/>
      <c r="V32" s="752"/>
      <c r="W32" s="752"/>
      <c r="X32" s="751" t="s">
        <v>147</v>
      </c>
      <c r="Y32" s="751"/>
      <c r="Z32" s="751"/>
      <c r="AA32" s="751"/>
      <c r="AB32" s="751" t="s">
        <v>149</v>
      </c>
      <c r="AC32" s="751"/>
      <c r="AD32" s="751"/>
      <c r="AE32" s="751"/>
      <c r="AF32" s="751" t="s">
        <v>150</v>
      </c>
      <c r="AG32" s="751"/>
      <c r="AH32" s="751"/>
      <c r="AI32" s="751"/>
      <c r="AJ32" s="751" t="s">
        <v>307</v>
      </c>
      <c r="AK32" s="751"/>
      <c r="AL32" s="751"/>
      <c r="AM32" s="751"/>
      <c r="AN32" s="764" t="s">
        <v>491</v>
      </c>
      <c r="AO32" s="765"/>
      <c r="AP32" s="765"/>
      <c r="AQ32" s="766"/>
      <c r="AR32" s="751" t="s">
        <v>148</v>
      </c>
      <c r="AS32" s="751"/>
      <c r="AT32" s="751"/>
      <c r="AU32" s="751"/>
      <c r="AV32" s="762"/>
      <c r="AW32" s="762"/>
      <c r="AX32" s="762"/>
      <c r="AY32" s="762"/>
      <c r="AZ32" s="762"/>
      <c r="BA32" s="762"/>
      <c r="BB32" s="763"/>
      <c r="BC32" s="763"/>
      <c r="BD32" s="763"/>
      <c r="BE32" s="763"/>
      <c r="BF32" s="763"/>
      <c r="BG32" s="763"/>
      <c r="BH32" s="762"/>
      <c r="BI32" s="762"/>
      <c r="BJ32" s="762"/>
      <c r="BK32" s="750"/>
      <c r="BL32" s="750"/>
      <c r="BM32" s="750"/>
      <c r="BN32" s="750"/>
      <c r="BO32" s="750"/>
    </row>
    <row r="33" spans="2:70" ht="17.25" customHeight="1">
      <c r="B33" s="5"/>
      <c r="C33" s="705">
        <v>1</v>
      </c>
      <c r="D33" s="705"/>
      <c r="E33" s="712"/>
      <c r="F33" s="712"/>
      <c r="G33" s="712"/>
      <c r="H33" s="712"/>
      <c r="I33" s="712"/>
      <c r="J33" s="713"/>
      <c r="K33" s="714"/>
      <c r="L33" s="714"/>
      <c r="M33" s="714"/>
      <c r="N33" s="714"/>
      <c r="O33" s="715"/>
      <c r="P33" s="716"/>
      <c r="Q33" s="717"/>
      <c r="R33" s="718"/>
      <c r="S33" s="719"/>
      <c r="T33" s="720"/>
      <c r="U33" s="721"/>
      <c r="V33" s="710" t="str">
        <f>IF(OR(NOT(ISNUMBER(R33)), NOT(ISNUMBER(T33))),"",R33*T33)</f>
        <v/>
      </c>
      <c r="W33" s="710"/>
      <c r="X33" s="701"/>
      <c r="Y33" s="701"/>
      <c r="Z33" s="701"/>
      <c r="AA33" s="701"/>
      <c r="AB33" s="701"/>
      <c r="AC33" s="701"/>
      <c r="AD33" s="701"/>
      <c r="AE33" s="701"/>
      <c r="AF33" s="701"/>
      <c r="AG33" s="701"/>
      <c r="AH33" s="701"/>
      <c r="AI33" s="701"/>
      <c r="AJ33" s="701"/>
      <c r="AK33" s="701"/>
      <c r="AL33" s="701"/>
      <c r="AM33" s="701"/>
      <c r="AN33" s="701"/>
      <c r="AO33" s="701"/>
      <c r="AP33" s="701"/>
      <c r="AQ33" s="701"/>
      <c r="AR33" s="747"/>
      <c r="AS33" s="748"/>
      <c r="AT33" s="748"/>
      <c r="AU33" s="749"/>
      <c r="AV33" s="704"/>
      <c r="AW33" s="704"/>
      <c r="AX33" s="704"/>
      <c r="AY33" s="704"/>
      <c r="AZ33" s="704"/>
      <c r="BA33" s="704"/>
      <c r="BB33" s="704"/>
      <c r="BC33" s="704"/>
      <c r="BD33" s="704"/>
      <c r="BE33" s="704"/>
      <c r="BF33" s="704"/>
      <c r="BG33" s="704"/>
      <c r="BH33" s="704"/>
      <c r="BI33" s="704"/>
      <c r="BJ33" s="704"/>
      <c r="BK33" s="744"/>
      <c r="BL33" s="745"/>
      <c r="BM33" s="745"/>
      <c r="BN33" s="745"/>
      <c r="BO33" s="746"/>
      <c r="BQ33" s="275" t="s">
        <v>151</v>
      </c>
      <c r="BR33" s="275" t="s">
        <v>152</v>
      </c>
    </row>
    <row r="34" spans="2:70" ht="17.25" customHeight="1">
      <c r="B34" s="5"/>
      <c r="C34" s="705">
        <v>2</v>
      </c>
      <c r="D34" s="705"/>
      <c r="E34" s="712"/>
      <c r="F34" s="712"/>
      <c r="G34" s="712"/>
      <c r="H34" s="712"/>
      <c r="I34" s="712"/>
      <c r="J34" s="713"/>
      <c r="K34" s="714"/>
      <c r="L34" s="714"/>
      <c r="M34" s="714"/>
      <c r="N34" s="714"/>
      <c r="O34" s="715"/>
      <c r="P34" s="716"/>
      <c r="Q34" s="717"/>
      <c r="R34" s="718"/>
      <c r="S34" s="719"/>
      <c r="T34" s="720"/>
      <c r="U34" s="721"/>
      <c r="V34" s="710" t="str">
        <f t="shared" ref="V34" si="1">IF(OR(NOT(ISNUMBER(R34)), NOT(ISNUMBER(T34))),"",R34*T34)</f>
        <v/>
      </c>
      <c r="W34" s="710"/>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4"/>
      <c r="AW34" s="704"/>
      <c r="AX34" s="704"/>
      <c r="AY34" s="704"/>
      <c r="AZ34" s="704"/>
      <c r="BA34" s="704"/>
      <c r="BB34" s="704"/>
      <c r="BC34" s="704"/>
      <c r="BD34" s="704"/>
      <c r="BE34" s="704"/>
      <c r="BF34" s="704"/>
      <c r="BG34" s="704"/>
      <c r="BH34" s="704"/>
      <c r="BI34" s="704"/>
      <c r="BJ34" s="704"/>
      <c r="BK34" s="744"/>
      <c r="BL34" s="745"/>
      <c r="BM34" s="745"/>
      <c r="BN34" s="745"/>
      <c r="BO34" s="746"/>
    </row>
    <row r="35" spans="2:70" ht="17.25" customHeight="1">
      <c r="B35" s="5"/>
      <c r="C35" s="705">
        <v>3</v>
      </c>
      <c r="D35" s="705"/>
      <c r="E35" s="712"/>
      <c r="F35" s="712"/>
      <c r="G35" s="712"/>
      <c r="H35" s="712"/>
      <c r="I35" s="712"/>
      <c r="J35" s="713"/>
      <c r="K35" s="714"/>
      <c r="L35" s="714"/>
      <c r="M35" s="714"/>
      <c r="N35" s="714"/>
      <c r="O35" s="715"/>
      <c r="P35" s="716"/>
      <c r="Q35" s="717"/>
      <c r="R35" s="718"/>
      <c r="S35" s="719"/>
      <c r="T35" s="720"/>
      <c r="U35" s="721"/>
      <c r="V35" s="710" t="str">
        <f t="shared" ref="V35" si="2">IF(OR(NOT(ISNUMBER(R35)), NOT(ISNUMBER(T35))),"",R35*T35)</f>
        <v/>
      </c>
      <c r="W35" s="710"/>
      <c r="X35" s="701"/>
      <c r="Y35" s="701"/>
      <c r="Z35" s="701"/>
      <c r="AA35" s="701"/>
      <c r="AB35" s="701"/>
      <c r="AC35" s="701"/>
      <c r="AD35" s="701"/>
      <c r="AE35" s="701"/>
      <c r="AF35" s="701"/>
      <c r="AG35" s="701"/>
      <c r="AH35" s="701"/>
      <c r="AI35" s="701"/>
      <c r="AJ35" s="701"/>
      <c r="AK35" s="701"/>
      <c r="AL35" s="701"/>
      <c r="AM35" s="701"/>
      <c r="AN35" s="701"/>
      <c r="AO35" s="701"/>
      <c r="AP35" s="701"/>
      <c r="AQ35" s="701"/>
      <c r="AR35" s="701"/>
      <c r="AS35" s="701"/>
      <c r="AT35" s="701"/>
      <c r="AU35" s="701"/>
      <c r="AV35" s="704"/>
      <c r="AW35" s="704"/>
      <c r="AX35" s="704"/>
      <c r="AY35" s="704"/>
      <c r="AZ35" s="704"/>
      <c r="BA35" s="704"/>
      <c r="BB35" s="704"/>
      <c r="BC35" s="704"/>
      <c r="BD35" s="704"/>
      <c r="BE35" s="704"/>
      <c r="BF35" s="704"/>
      <c r="BG35" s="704"/>
      <c r="BH35" s="704"/>
      <c r="BI35" s="704"/>
      <c r="BJ35" s="704"/>
      <c r="BK35" s="744"/>
      <c r="BL35" s="745"/>
      <c r="BM35" s="745"/>
      <c r="BN35" s="745"/>
      <c r="BO35" s="746"/>
    </row>
    <row r="36" spans="2:70" ht="17.25" customHeight="1">
      <c r="B36" s="5"/>
      <c r="C36" s="705">
        <v>4</v>
      </c>
      <c r="D36" s="705"/>
      <c r="E36" s="712"/>
      <c r="F36" s="712"/>
      <c r="G36" s="712"/>
      <c r="H36" s="712"/>
      <c r="I36" s="712"/>
      <c r="J36" s="713"/>
      <c r="K36" s="714"/>
      <c r="L36" s="714"/>
      <c r="M36" s="714"/>
      <c r="N36" s="714"/>
      <c r="O36" s="715"/>
      <c r="P36" s="716"/>
      <c r="Q36" s="717"/>
      <c r="R36" s="718"/>
      <c r="S36" s="719"/>
      <c r="T36" s="720"/>
      <c r="U36" s="721"/>
      <c r="V36" s="710" t="str">
        <f t="shared" ref="V36" si="3">IF(OR(NOT(ISNUMBER(R36)), NOT(ISNUMBER(T36))),"",R36*T36)</f>
        <v/>
      </c>
      <c r="W36" s="710"/>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4"/>
      <c r="AW36" s="704"/>
      <c r="AX36" s="704"/>
      <c r="AY36" s="704"/>
      <c r="AZ36" s="704"/>
      <c r="BA36" s="704"/>
      <c r="BB36" s="704"/>
      <c r="BC36" s="704"/>
      <c r="BD36" s="704"/>
      <c r="BE36" s="704"/>
      <c r="BF36" s="704"/>
      <c r="BG36" s="704"/>
      <c r="BH36" s="704"/>
      <c r="BI36" s="704"/>
      <c r="BJ36" s="704"/>
      <c r="BK36" s="744"/>
      <c r="BL36" s="745"/>
      <c r="BM36" s="745"/>
      <c r="BN36" s="745"/>
      <c r="BO36" s="746"/>
    </row>
    <row r="37" spans="2:70" ht="17.25" customHeight="1">
      <c r="B37" s="5"/>
      <c r="C37" s="705">
        <v>5</v>
      </c>
      <c r="D37" s="705"/>
      <c r="E37" s="712"/>
      <c r="F37" s="712"/>
      <c r="G37" s="712"/>
      <c r="H37" s="712"/>
      <c r="I37" s="712"/>
      <c r="J37" s="713"/>
      <c r="K37" s="714"/>
      <c r="L37" s="714"/>
      <c r="M37" s="714"/>
      <c r="N37" s="714"/>
      <c r="O37" s="715"/>
      <c r="P37" s="716"/>
      <c r="Q37" s="717"/>
      <c r="R37" s="718"/>
      <c r="S37" s="719"/>
      <c r="T37" s="720"/>
      <c r="U37" s="721"/>
      <c r="V37" s="710" t="str">
        <f t="shared" ref="V37" si="4">IF(OR(NOT(ISNUMBER(R37)), NOT(ISNUMBER(T37))),"",R37*T37)</f>
        <v/>
      </c>
      <c r="W37" s="710"/>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4"/>
      <c r="AW37" s="704"/>
      <c r="AX37" s="704"/>
      <c r="AY37" s="704"/>
      <c r="AZ37" s="704"/>
      <c r="BA37" s="704"/>
      <c r="BB37" s="704"/>
      <c r="BC37" s="704"/>
      <c r="BD37" s="704"/>
      <c r="BE37" s="704"/>
      <c r="BF37" s="704"/>
      <c r="BG37" s="704"/>
      <c r="BH37" s="704"/>
      <c r="BI37" s="704"/>
      <c r="BJ37" s="704"/>
      <c r="BK37" s="702"/>
      <c r="BL37" s="702"/>
      <c r="BM37" s="702"/>
      <c r="BN37" s="702"/>
      <c r="BO37" s="702"/>
    </row>
    <row r="38" spans="2:70" ht="17.25" customHeight="1">
      <c r="B38" s="5"/>
      <c r="C38" s="705">
        <v>6</v>
      </c>
      <c r="D38" s="705"/>
      <c r="E38" s="712"/>
      <c r="F38" s="712"/>
      <c r="G38" s="712"/>
      <c r="H38" s="712"/>
      <c r="I38" s="712"/>
      <c r="J38" s="713"/>
      <c r="K38" s="714"/>
      <c r="L38" s="714"/>
      <c r="M38" s="714"/>
      <c r="N38" s="714"/>
      <c r="O38" s="715"/>
      <c r="P38" s="716"/>
      <c r="Q38" s="717"/>
      <c r="R38" s="718"/>
      <c r="S38" s="719"/>
      <c r="T38" s="720"/>
      <c r="U38" s="721"/>
      <c r="V38" s="710" t="str">
        <f t="shared" ref="V38" si="5">IF(OR(NOT(ISNUMBER(R38)), NOT(ISNUMBER(T38))),"",R38*T38)</f>
        <v/>
      </c>
      <c r="W38" s="710"/>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4"/>
      <c r="AW38" s="704"/>
      <c r="AX38" s="704"/>
      <c r="AY38" s="704"/>
      <c r="AZ38" s="704"/>
      <c r="BA38" s="704"/>
      <c r="BB38" s="704"/>
      <c r="BC38" s="704"/>
      <c r="BD38" s="704"/>
      <c r="BE38" s="704"/>
      <c r="BF38" s="704"/>
      <c r="BG38" s="704"/>
      <c r="BH38" s="704"/>
      <c r="BI38" s="704"/>
      <c r="BJ38" s="704"/>
      <c r="BK38" s="702"/>
      <c r="BL38" s="702"/>
      <c r="BM38" s="702"/>
      <c r="BN38" s="702"/>
      <c r="BO38" s="702"/>
    </row>
    <row r="39" spans="2:70" ht="17.25" customHeight="1">
      <c r="B39" s="5"/>
      <c r="C39" s="705">
        <v>7</v>
      </c>
      <c r="D39" s="705"/>
      <c r="E39" s="712"/>
      <c r="F39" s="712"/>
      <c r="G39" s="712"/>
      <c r="H39" s="712"/>
      <c r="I39" s="712"/>
      <c r="J39" s="713"/>
      <c r="K39" s="714"/>
      <c r="L39" s="714"/>
      <c r="M39" s="714"/>
      <c r="N39" s="714"/>
      <c r="O39" s="715"/>
      <c r="P39" s="716"/>
      <c r="Q39" s="717"/>
      <c r="R39" s="718"/>
      <c r="S39" s="719"/>
      <c r="T39" s="720"/>
      <c r="U39" s="721"/>
      <c r="V39" s="710" t="str">
        <f t="shared" ref="V39:V47" si="6">IF(OR(NOT(ISNUMBER(R39)), NOT(ISNUMBER(T39))),"",R39*T39)</f>
        <v/>
      </c>
      <c r="W39" s="710"/>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4"/>
      <c r="AW39" s="704"/>
      <c r="AX39" s="704"/>
      <c r="AY39" s="704"/>
      <c r="AZ39" s="704"/>
      <c r="BA39" s="704"/>
      <c r="BB39" s="704"/>
      <c r="BC39" s="704"/>
      <c r="BD39" s="704"/>
      <c r="BE39" s="704"/>
      <c r="BF39" s="704"/>
      <c r="BG39" s="704"/>
      <c r="BH39" s="704"/>
      <c r="BI39" s="704"/>
      <c r="BJ39" s="704"/>
      <c r="BK39" s="702"/>
      <c r="BL39" s="702"/>
      <c r="BM39" s="702"/>
      <c r="BN39" s="702"/>
      <c r="BO39" s="702"/>
    </row>
    <row r="40" spans="2:70" ht="17.25" customHeight="1">
      <c r="B40" s="5"/>
      <c r="C40" s="705">
        <v>8</v>
      </c>
      <c r="D40" s="705"/>
      <c r="E40" s="712"/>
      <c r="F40" s="712"/>
      <c r="G40" s="712"/>
      <c r="H40" s="712"/>
      <c r="I40" s="712"/>
      <c r="J40" s="713"/>
      <c r="K40" s="714"/>
      <c r="L40" s="714"/>
      <c r="M40" s="714"/>
      <c r="N40" s="714"/>
      <c r="O40" s="715"/>
      <c r="P40" s="716"/>
      <c r="Q40" s="717"/>
      <c r="R40" s="718"/>
      <c r="S40" s="719"/>
      <c r="T40" s="720"/>
      <c r="U40" s="721"/>
      <c r="V40" s="710" t="str">
        <f t="shared" si="6"/>
        <v/>
      </c>
      <c r="W40" s="710"/>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1"/>
      <c r="AU40" s="701"/>
      <c r="AV40" s="704"/>
      <c r="AW40" s="704"/>
      <c r="AX40" s="704"/>
      <c r="AY40" s="704"/>
      <c r="AZ40" s="704"/>
      <c r="BA40" s="704"/>
      <c r="BB40" s="704"/>
      <c r="BC40" s="704"/>
      <c r="BD40" s="704"/>
      <c r="BE40" s="704"/>
      <c r="BF40" s="704"/>
      <c r="BG40" s="704"/>
      <c r="BH40" s="704"/>
      <c r="BI40" s="704"/>
      <c r="BJ40" s="704"/>
      <c r="BK40" s="702"/>
      <c r="BL40" s="702"/>
      <c r="BM40" s="702"/>
      <c r="BN40" s="702"/>
      <c r="BO40" s="702"/>
    </row>
    <row r="41" spans="2:70" ht="17.25" customHeight="1">
      <c r="B41" s="5"/>
      <c r="C41" s="705">
        <v>9</v>
      </c>
      <c r="D41" s="705"/>
      <c r="E41" s="712"/>
      <c r="F41" s="712"/>
      <c r="G41" s="712"/>
      <c r="H41" s="712"/>
      <c r="I41" s="712"/>
      <c r="J41" s="713"/>
      <c r="K41" s="714"/>
      <c r="L41" s="714"/>
      <c r="M41" s="714"/>
      <c r="N41" s="714"/>
      <c r="O41" s="715"/>
      <c r="P41" s="716"/>
      <c r="Q41" s="717"/>
      <c r="R41" s="718"/>
      <c r="S41" s="719"/>
      <c r="T41" s="720"/>
      <c r="U41" s="721"/>
      <c r="V41" s="710" t="str">
        <f t="shared" si="6"/>
        <v/>
      </c>
      <c r="W41" s="710"/>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4"/>
      <c r="AW41" s="704"/>
      <c r="AX41" s="704"/>
      <c r="AY41" s="704"/>
      <c r="AZ41" s="704"/>
      <c r="BA41" s="704"/>
      <c r="BB41" s="704"/>
      <c r="BC41" s="704"/>
      <c r="BD41" s="704"/>
      <c r="BE41" s="704"/>
      <c r="BF41" s="704"/>
      <c r="BG41" s="704"/>
      <c r="BH41" s="704"/>
      <c r="BI41" s="704"/>
      <c r="BJ41" s="704"/>
      <c r="BK41" s="702"/>
      <c r="BL41" s="702"/>
      <c r="BM41" s="702"/>
      <c r="BN41" s="702"/>
      <c r="BO41" s="702"/>
    </row>
    <row r="42" spans="2:70" ht="17.25" customHeight="1">
      <c r="B42" s="5"/>
      <c r="C42" s="705">
        <v>10</v>
      </c>
      <c r="D42" s="705"/>
      <c r="E42" s="712"/>
      <c r="F42" s="712"/>
      <c r="G42" s="712"/>
      <c r="H42" s="712"/>
      <c r="I42" s="712"/>
      <c r="J42" s="713"/>
      <c r="K42" s="714"/>
      <c r="L42" s="714"/>
      <c r="M42" s="714"/>
      <c r="N42" s="714"/>
      <c r="O42" s="715"/>
      <c r="P42" s="716"/>
      <c r="Q42" s="717"/>
      <c r="R42" s="718"/>
      <c r="S42" s="719"/>
      <c r="T42" s="720"/>
      <c r="U42" s="721"/>
      <c r="V42" s="723" t="str">
        <f t="shared" si="6"/>
        <v/>
      </c>
      <c r="W42" s="723"/>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4"/>
      <c r="AW42" s="704"/>
      <c r="AX42" s="704"/>
      <c r="AY42" s="704"/>
      <c r="AZ42" s="704"/>
      <c r="BA42" s="704"/>
      <c r="BB42" s="704"/>
      <c r="BC42" s="704"/>
      <c r="BD42" s="704"/>
      <c r="BE42" s="704"/>
      <c r="BF42" s="704"/>
      <c r="BG42" s="704"/>
      <c r="BH42" s="704"/>
      <c r="BI42" s="704"/>
      <c r="BJ42" s="704"/>
      <c r="BK42" s="702"/>
      <c r="BL42" s="702"/>
      <c r="BM42" s="702"/>
      <c r="BN42" s="702"/>
      <c r="BO42" s="702"/>
    </row>
    <row r="43" spans="2:70" ht="17.100000000000001" customHeight="1">
      <c r="B43" s="5"/>
      <c r="C43" s="705">
        <v>11</v>
      </c>
      <c r="D43" s="705"/>
      <c r="E43" s="712"/>
      <c r="F43" s="712"/>
      <c r="G43" s="712"/>
      <c r="H43" s="712"/>
      <c r="I43" s="712"/>
      <c r="J43" s="713"/>
      <c r="K43" s="714"/>
      <c r="L43" s="714"/>
      <c r="M43" s="714"/>
      <c r="N43" s="714"/>
      <c r="O43" s="715"/>
      <c r="P43" s="716"/>
      <c r="Q43" s="717"/>
      <c r="R43" s="718"/>
      <c r="S43" s="719"/>
      <c r="T43" s="720"/>
      <c r="U43" s="721"/>
      <c r="V43" s="710" t="str">
        <f t="shared" si="6"/>
        <v/>
      </c>
      <c r="W43" s="710"/>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4"/>
      <c r="AW43" s="704"/>
      <c r="AX43" s="704"/>
      <c r="AY43" s="704"/>
      <c r="AZ43" s="704"/>
      <c r="BA43" s="704"/>
      <c r="BB43" s="704"/>
      <c r="BC43" s="704"/>
      <c r="BD43" s="704"/>
      <c r="BE43" s="704"/>
      <c r="BF43" s="704"/>
      <c r="BG43" s="704"/>
      <c r="BH43" s="704"/>
      <c r="BI43" s="704"/>
      <c r="BJ43" s="704"/>
      <c r="BK43" s="702"/>
      <c r="BL43" s="702"/>
      <c r="BM43" s="702"/>
      <c r="BN43" s="702"/>
      <c r="BO43" s="702"/>
    </row>
    <row r="44" spans="2:70" ht="17.25" customHeight="1">
      <c r="B44" s="5"/>
      <c r="C44" s="705">
        <v>12</v>
      </c>
      <c r="D44" s="705"/>
      <c r="E44" s="713"/>
      <c r="F44" s="722"/>
      <c r="G44" s="712"/>
      <c r="H44" s="712"/>
      <c r="I44" s="712"/>
      <c r="J44" s="713"/>
      <c r="K44" s="714"/>
      <c r="L44" s="714"/>
      <c r="M44" s="714"/>
      <c r="N44" s="722"/>
      <c r="O44" s="715"/>
      <c r="P44" s="716"/>
      <c r="Q44" s="717"/>
      <c r="R44" s="718"/>
      <c r="S44" s="719"/>
      <c r="T44" s="720"/>
      <c r="U44" s="721"/>
      <c r="V44" s="710" t="str">
        <f t="shared" si="6"/>
        <v/>
      </c>
      <c r="W44" s="710"/>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4"/>
      <c r="AW44" s="704"/>
      <c r="AX44" s="704"/>
      <c r="AY44" s="704"/>
      <c r="AZ44" s="704"/>
      <c r="BA44" s="704"/>
      <c r="BB44" s="704"/>
      <c r="BC44" s="704"/>
      <c r="BD44" s="704"/>
      <c r="BE44" s="704"/>
      <c r="BF44" s="704"/>
      <c r="BG44" s="704"/>
      <c r="BH44" s="704"/>
      <c r="BI44" s="704"/>
      <c r="BJ44" s="704"/>
      <c r="BK44" s="702"/>
      <c r="BL44" s="702"/>
      <c r="BM44" s="702"/>
      <c r="BN44" s="702"/>
      <c r="BO44" s="702"/>
    </row>
    <row r="45" spans="2:70" ht="17.25" customHeight="1">
      <c r="B45" s="5"/>
      <c r="C45" s="705">
        <v>13</v>
      </c>
      <c r="D45" s="705"/>
      <c r="E45" s="713"/>
      <c r="F45" s="722"/>
      <c r="G45" s="712"/>
      <c r="H45" s="712"/>
      <c r="I45" s="712"/>
      <c r="J45" s="713"/>
      <c r="K45" s="714"/>
      <c r="L45" s="714"/>
      <c r="M45" s="714"/>
      <c r="N45" s="722"/>
      <c r="O45" s="715"/>
      <c r="P45" s="716"/>
      <c r="Q45" s="717"/>
      <c r="R45" s="718"/>
      <c r="S45" s="719"/>
      <c r="T45" s="720"/>
      <c r="U45" s="721"/>
      <c r="V45" s="710" t="str">
        <f t="shared" si="6"/>
        <v/>
      </c>
      <c r="W45" s="710"/>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4"/>
      <c r="AW45" s="704"/>
      <c r="AX45" s="704"/>
      <c r="AY45" s="704"/>
      <c r="AZ45" s="704"/>
      <c r="BA45" s="704"/>
      <c r="BB45" s="704"/>
      <c r="BC45" s="704"/>
      <c r="BD45" s="704"/>
      <c r="BE45" s="704"/>
      <c r="BF45" s="704"/>
      <c r="BG45" s="704"/>
      <c r="BH45" s="704"/>
      <c r="BI45" s="704"/>
      <c r="BJ45" s="704"/>
      <c r="BK45" s="702"/>
      <c r="BL45" s="702"/>
      <c r="BM45" s="702"/>
      <c r="BN45" s="702"/>
      <c r="BO45" s="702"/>
    </row>
    <row r="46" spans="2:70" ht="17.25" customHeight="1">
      <c r="B46" s="5"/>
      <c r="C46" s="705">
        <v>14</v>
      </c>
      <c r="D46" s="705"/>
      <c r="E46" s="713"/>
      <c r="F46" s="722"/>
      <c r="G46" s="712"/>
      <c r="H46" s="712"/>
      <c r="I46" s="712"/>
      <c r="J46" s="713"/>
      <c r="K46" s="714"/>
      <c r="L46" s="714"/>
      <c r="M46" s="714"/>
      <c r="N46" s="722"/>
      <c r="O46" s="715"/>
      <c r="P46" s="716"/>
      <c r="Q46" s="717"/>
      <c r="R46" s="718"/>
      <c r="S46" s="719"/>
      <c r="T46" s="720"/>
      <c r="U46" s="721"/>
      <c r="V46" s="710" t="str">
        <f t="shared" si="6"/>
        <v/>
      </c>
      <c r="W46" s="710"/>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4"/>
      <c r="AW46" s="704"/>
      <c r="AX46" s="704"/>
      <c r="AY46" s="704"/>
      <c r="AZ46" s="704"/>
      <c r="BA46" s="704"/>
      <c r="BB46" s="704"/>
      <c r="BC46" s="704"/>
      <c r="BD46" s="704"/>
      <c r="BE46" s="704"/>
      <c r="BF46" s="704"/>
      <c r="BG46" s="704"/>
      <c r="BH46" s="704"/>
      <c r="BI46" s="704"/>
      <c r="BJ46" s="704"/>
      <c r="BK46" s="702"/>
      <c r="BL46" s="702"/>
      <c r="BM46" s="702"/>
      <c r="BN46" s="702"/>
      <c r="BO46" s="702"/>
    </row>
    <row r="47" spans="2:70" ht="17.25" customHeight="1" thickBot="1">
      <c r="B47" s="5"/>
      <c r="C47" s="705">
        <v>15</v>
      </c>
      <c r="D47" s="705"/>
      <c r="E47" s="740"/>
      <c r="F47" s="741"/>
      <c r="G47" s="742"/>
      <c r="H47" s="742"/>
      <c r="I47" s="742"/>
      <c r="J47" s="740"/>
      <c r="K47" s="743"/>
      <c r="L47" s="743"/>
      <c r="M47" s="743"/>
      <c r="N47" s="741"/>
      <c r="O47" s="715"/>
      <c r="P47" s="716"/>
      <c r="Q47" s="717"/>
      <c r="R47" s="706"/>
      <c r="S47" s="707"/>
      <c r="T47" s="708"/>
      <c r="U47" s="709"/>
      <c r="V47" s="710" t="str">
        <f t="shared" si="6"/>
        <v/>
      </c>
      <c r="W47" s="710"/>
      <c r="X47" s="711"/>
      <c r="Y47" s="711"/>
      <c r="Z47" s="711"/>
      <c r="AA47" s="711"/>
      <c r="AB47" s="711"/>
      <c r="AC47" s="711"/>
      <c r="AD47" s="711"/>
      <c r="AE47" s="711"/>
      <c r="AF47" s="711"/>
      <c r="AG47" s="711"/>
      <c r="AH47" s="711"/>
      <c r="AI47" s="711"/>
      <c r="AJ47" s="711"/>
      <c r="AK47" s="711"/>
      <c r="AL47" s="711"/>
      <c r="AM47" s="711"/>
      <c r="AN47" s="701"/>
      <c r="AO47" s="701"/>
      <c r="AP47" s="701"/>
      <c r="AQ47" s="701"/>
      <c r="AR47" s="711"/>
      <c r="AS47" s="711"/>
      <c r="AT47" s="711"/>
      <c r="AU47" s="711"/>
      <c r="AV47" s="704"/>
      <c r="AW47" s="704"/>
      <c r="AX47" s="704"/>
      <c r="AY47" s="704"/>
      <c r="AZ47" s="704"/>
      <c r="BA47" s="704"/>
      <c r="BB47" s="704"/>
      <c r="BC47" s="704"/>
      <c r="BD47" s="704"/>
      <c r="BE47" s="704"/>
      <c r="BF47" s="704"/>
      <c r="BG47" s="704"/>
      <c r="BH47" s="704"/>
      <c r="BI47" s="704"/>
      <c r="BJ47" s="704"/>
      <c r="BK47" s="702"/>
      <c r="BL47" s="702"/>
      <c r="BM47" s="702"/>
      <c r="BN47" s="702"/>
      <c r="BO47" s="702"/>
    </row>
    <row r="48" spans="2:70" ht="17.25" customHeight="1" thickTop="1" thickBot="1">
      <c r="B48" s="5"/>
      <c r="C48" s="737" t="s">
        <v>45</v>
      </c>
      <c r="D48" s="737"/>
      <c r="E48" s="737"/>
      <c r="F48" s="737"/>
      <c r="G48" s="737"/>
      <c r="H48" s="737"/>
      <c r="I48" s="737"/>
      <c r="J48" s="737"/>
      <c r="K48" s="737"/>
      <c r="L48" s="737"/>
      <c r="M48" s="737"/>
      <c r="N48" s="737"/>
      <c r="O48" s="737"/>
      <c r="P48" s="737"/>
      <c r="Q48" s="737"/>
      <c r="R48" s="738">
        <f>SUM(R33:S47)</f>
        <v>0</v>
      </c>
      <c r="S48" s="738"/>
      <c r="T48" s="739" t="s">
        <v>315</v>
      </c>
      <c r="U48" s="739"/>
      <c r="V48" s="738">
        <f>SUM(V33:W47)</f>
        <v>0</v>
      </c>
      <c r="W48" s="738"/>
      <c r="X48" s="729">
        <f>SUM(X33:AA47)</f>
        <v>0</v>
      </c>
      <c r="Y48" s="729"/>
      <c r="Z48" s="729"/>
      <c r="AA48" s="729"/>
      <c r="AB48" s="729">
        <f t="shared" ref="AB48" si="7">SUM(AB33:AE47)</f>
        <v>0</v>
      </c>
      <c r="AC48" s="729"/>
      <c r="AD48" s="729"/>
      <c r="AE48" s="729"/>
      <c r="AF48" s="729">
        <f t="shared" ref="AF48" si="8">SUM(AF33:AI47)</f>
        <v>0</v>
      </c>
      <c r="AG48" s="729"/>
      <c r="AH48" s="729"/>
      <c r="AI48" s="729"/>
      <c r="AJ48" s="729">
        <f t="shared" ref="AJ48" si="9">SUM(AJ33:AM47)</f>
        <v>0</v>
      </c>
      <c r="AK48" s="729"/>
      <c r="AL48" s="729"/>
      <c r="AM48" s="729"/>
      <c r="AN48" s="729">
        <f>SUM(AN33:AQ47)</f>
        <v>0</v>
      </c>
      <c r="AO48" s="729"/>
      <c r="AP48" s="729"/>
      <c r="AQ48" s="729"/>
      <c r="AR48" s="729">
        <f>SUM(AR33:AU47)</f>
        <v>0</v>
      </c>
      <c r="AS48" s="729"/>
      <c r="AT48" s="729"/>
      <c r="AU48" s="729"/>
      <c r="AV48" s="725">
        <f>SUM(AV33:AX47)</f>
        <v>0</v>
      </c>
      <c r="AW48" s="726"/>
      <c r="AX48" s="727"/>
      <c r="AY48" s="725">
        <f t="shared" ref="AY48" si="10">SUM(AY33:BA47)</f>
        <v>0</v>
      </c>
      <c r="AZ48" s="726"/>
      <c r="BA48" s="727"/>
      <c r="BB48" s="725">
        <f t="shared" ref="BB48" si="11">SUM(BB33:BD47)</f>
        <v>0</v>
      </c>
      <c r="BC48" s="726"/>
      <c r="BD48" s="727"/>
      <c r="BE48" s="725">
        <f t="shared" ref="BE48" si="12">SUM(BE33:BG47)</f>
        <v>0</v>
      </c>
      <c r="BF48" s="726"/>
      <c r="BG48" s="727"/>
      <c r="BH48" s="725">
        <f>SUM(BH33:BJ47)</f>
        <v>0</v>
      </c>
      <c r="BI48" s="726"/>
      <c r="BJ48" s="727"/>
      <c r="BK48" s="725">
        <f>SUM(BK33:BO47)</f>
        <v>0</v>
      </c>
      <c r="BL48" s="726"/>
      <c r="BM48" s="726"/>
      <c r="BN48" s="726"/>
      <c r="BO48" s="727"/>
    </row>
    <row r="49" spans="2:51" ht="9" customHeight="1" thickTop="1">
      <c r="B49" s="97"/>
      <c r="C49" s="278"/>
      <c r="D49" s="278"/>
      <c r="E49" s="279"/>
      <c r="F49" s="279"/>
      <c r="G49" s="279"/>
      <c r="H49" s="279"/>
      <c r="I49" s="279"/>
      <c r="J49" s="279"/>
      <c r="K49" s="279"/>
      <c r="L49" s="279"/>
      <c r="M49" s="279"/>
      <c r="N49" s="279"/>
      <c r="O49" s="279"/>
      <c r="P49" s="279"/>
      <c r="Q49" s="279"/>
      <c r="R49" s="279"/>
      <c r="S49" s="279"/>
      <c r="T49" s="279"/>
      <c r="U49" s="279"/>
      <c r="V49" s="279"/>
      <c r="W49" s="279"/>
      <c r="X49" s="279"/>
      <c r="Y49" s="11"/>
      <c r="Z49" s="11"/>
      <c r="AA49" s="11"/>
      <c r="AB49" s="11"/>
      <c r="AC49" s="11"/>
      <c r="AD49" s="11"/>
      <c r="AE49" s="11"/>
      <c r="AF49" s="11"/>
      <c r="AG49" s="11"/>
      <c r="AH49" s="11"/>
      <c r="AI49" s="97"/>
      <c r="AJ49" s="97"/>
      <c r="AK49" s="97"/>
      <c r="AL49" s="97"/>
      <c r="AM49" s="97"/>
      <c r="AN49" s="97"/>
      <c r="AO49" s="97"/>
      <c r="AP49" s="97"/>
      <c r="AQ49" s="97"/>
      <c r="AR49" s="97"/>
      <c r="AS49" s="97"/>
    </row>
    <row r="50" spans="2:51" ht="17.25" customHeight="1">
      <c r="B50" s="5"/>
      <c r="C50" s="730" t="s">
        <v>526</v>
      </c>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109"/>
      <c r="AU50" s="109"/>
      <c r="AV50" s="275"/>
      <c r="AW50" s="275"/>
      <c r="AX50" s="275"/>
      <c r="AY50" s="275"/>
    </row>
    <row r="51" spans="2:51" ht="18" customHeight="1">
      <c r="B51" s="5"/>
      <c r="C51" s="280" t="s">
        <v>153</v>
      </c>
      <c r="D51" s="280"/>
      <c r="E51" s="280"/>
      <c r="F51" s="731"/>
      <c r="G51" s="732"/>
      <c r="H51" s="732"/>
      <c r="I51" s="732"/>
      <c r="J51" s="732"/>
      <c r="K51" s="732"/>
      <c r="L51" s="732"/>
      <c r="M51" s="732"/>
      <c r="N51" s="732"/>
      <c r="O51" s="732"/>
      <c r="P51" s="732"/>
      <c r="Q51" s="732"/>
      <c r="R51" s="732"/>
      <c r="S51" s="732"/>
      <c r="T51" s="732"/>
      <c r="U51" s="733"/>
      <c r="V51" s="734" t="s">
        <v>544</v>
      </c>
      <c r="W51" s="735"/>
      <c r="X51" s="736"/>
      <c r="Y51" s="731"/>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3"/>
      <c r="AV51" s="275"/>
      <c r="AW51" s="275"/>
      <c r="AX51" s="275"/>
      <c r="AY51" s="275"/>
    </row>
    <row r="52" spans="2:51" ht="18" customHeight="1">
      <c r="B52" s="113"/>
      <c r="C52" s="280" t="s">
        <v>318</v>
      </c>
      <c r="D52" s="280"/>
      <c r="E52" s="280"/>
      <c r="F52" s="731"/>
      <c r="G52" s="732"/>
      <c r="H52" s="732"/>
      <c r="I52" s="732"/>
      <c r="J52" s="732"/>
      <c r="K52" s="732"/>
      <c r="L52" s="732"/>
      <c r="M52" s="732"/>
      <c r="N52" s="732"/>
      <c r="O52" s="732"/>
      <c r="P52" s="732"/>
      <c r="Q52" s="732"/>
      <c r="R52" s="732"/>
      <c r="S52" s="732"/>
      <c r="T52" s="732"/>
      <c r="U52" s="733"/>
      <c r="V52" s="734" t="s">
        <v>493</v>
      </c>
      <c r="W52" s="735"/>
      <c r="X52" s="736"/>
      <c r="Y52" s="731"/>
      <c r="Z52" s="732"/>
      <c r="AA52" s="732"/>
      <c r="AB52" s="732"/>
      <c r="AC52" s="732"/>
      <c r="AD52" s="732"/>
      <c r="AE52" s="732"/>
      <c r="AF52" s="732"/>
      <c r="AG52" s="732"/>
      <c r="AH52" s="732"/>
      <c r="AI52" s="732"/>
      <c r="AJ52" s="732"/>
      <c r="AK52" s="732"/>
      <c r="AL52" s="732"/>
      <c r="AM52" s="732"/>
      <c r="AN52" s="732"/>
      <c r="AO52" s="732"/>
      <c r="AP52" s="732"/>
      <c r="AQ52" s="732"/>
      <c r="AR52" s="732"/>
      <c r="AS52" s="732"/>
      <c r="AT52" s="732"/>
      <c r="AU52" s="733"/>
    </row>
    <row r="53" spans="2:51" ht="10.5" customHeight="1">
      <c r="B53" s="113"/>
      <c r="E53" s="3"/>
      <c r="F53" s="3"/>
      <c r="G53" s="3"/>
      <c r="H53" s="3"/>
      <c r="I53" s="111"/>
      <c r="J53" s="111"/>
      <c r="K53" s="111"/>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row>
    <row r="54" spans="2:51" ht="10.5" customHeight="1">
      <c r="B54" s="113"/>
      <c r="E54" s="3"/>
      <c r="F54" s="3"/>
      <c r="G54" s="3"/>
      <c r="H54" s="3"/>
      <c r="I54" s="3"/>
      <c r="J54" s="3"/>
      <c r="K54" s="3"/>
      <c r="L54" s="11"/>
      <c r="M54" s="11"/>
      <c r="N54" s="11"/>
      <c r="O54" s="11"/>
      <c r="P54" s="11"/>
      <c r="Q54" s="3"/>
      <c r="R54" s="3"/>
      <c r="S54" s="3"/>
      <c r="T54" s="3"/>
      <c r="U54" s="3"/>
      <c r="V54" s="3"/>
      <c r="W54" s="3"/>
      <c r="X54" s="3"/>
      <c r="Y54" s="3"/>
      <c r="Z54" s="3"/>
      <c r="AA54" s="3"/>
      <c r="AB54" s="3"/>
      <c r="AC54" s="3"/>
      <c r="AD54" s="99"/>
      <c r="AE54" s="10"/>
      <c r="AF54" s="10"/>
      <c r="AG54" s="10"/>
      <c r="AH54" s="10"/>
      <c r="AI54" s="57"/>
      <c r="AJ54" s="57"/>
      <c r="AK54" s="57"/>
      <c r="AL54" s="57"/>
      <c r="AM54" s="57"/>
      <c r="AN54" s="57"/>
      <c r="AO54" s="57"/>
      <c r="AP54" s="57"/>
      <c r="AQ54" s="57"/>
      <c r="AR54" s="3"/>
      <c r="AS54" s="3"/>
    </row>
    <row r="55" spans="2:51" ht="10.5" customHeight="1">
      <c r="B55" s="11"/>
      <c r="E55" s="3"/>
      <c r="F55" s="3"/>
      <c r="G55" s="3"/>
      <c r="H55" s="3"/>
      <c r="I55" s="3"/>
      <c r="J55" s="3"/>
      <c r="K55" s="3"/>
      <c r="L55" s="11"/>
      <c r="M55" s="11"/>
      <c r="N55" s="11"/>
      <c r="O55" s="11"/>
      <c r="P55" s="11"/>
      <c r="Q55" s="3"/>
      <c r="R55" s="3"/>
      <c r="S55" s="3"/>
      <c r="T55" s="3"/>
      <c r="U55" s="3"/>
      <c r="V55" s="3"/>
      <c r="W55" s="3"/>
      <c r="X55" s="3"/>
      <c r="Y55" s="3"/>
      <c r="Z55" s="3"/>
      <c r="AA55" s="3"/>
      <c r="AB55" s="3"/>
      <c r="AC55" s="3"/>
      <c r="AD55" s="10"/>
      <c r="AE55" s="10"/>
      <c r="AF55" s="10"/>
      <c r="AG55" s="10"/>
      <c r="AH55" s="10"/>
      <c r="AI55" s="57"/>
      <c r="AJ55" s="57"/>
      <c r="AK55" s="57"/>
      <c r="AL55" s="57"/>
      <c r="AM55" s="57"/>
      <c r="AN55" s="57"/>
      <c r="AO55" s="57"/>
      <c r="AP55" s="57"/>
      <c r="AQ55" s="57"/>
      <c r="AR55" s="3"/>
      <c r="AS55" s="3"/>
    </row>
    <row r="56" spans="2:51" ht="10.5" customHeight="1">
      <c r="B56" s="11"/>
      <c r="E56" s="3"/>
      <c r="F56" s="3"/>
      <c r="G56" s="3"/>
      <c r="H56" s="3"/>
      <c r="I56" s="3"/>
      <c r="J56" s="3"/>
      <c r="K56" s="3"/>
      <c r="L56" s="53"/>
      <c r="M56" s="53"/>
      <c r="N56" s="53"/>
      <c r="O56" s="53"/>
      <c r="P56" s="53"/>
      <c r="Q56" s="3"/>
      <c r="R56" s="3"/>
      <c r="S56" s="3"/>
      <c r="T56" s="3"/>
      <c r="U56" s="3"/>
      <c r="V56" s="3"/>
      <c r="W56" s="3"/>
      <c r="X56" s="3"/>
      <c r="Y56" s="3"/>
      <c r="Z56" s="3"/>
      <c r="AA56" s="3"/>
      <c r="AB56" s="3"/>
      <c r="AC56" s="3"/>
      <c r="AD56" s="99"/>
      <c r="AE56" s="10"/>
      <c r="AF56" s="10"/>
      <c r="AG56" s="10"/>
      <c r="AH56" s="10"/>
      <c r="AI56" s="57"/>
      <c r="AJ56" s="57"/>
      <c r="AK56" s="57"/>
      <c r="AL56" s="57"/>
      <c r="AM56" s="57"/>
      <c r="AN56" s="57"/>
      <c r="AO56" s="57"/>
      <c r="AP56" s="57"/>
      <c r="AQ56" s="57"/>
      <c r="AR56" s="3"/>
      <c r="AS56" s="3"/>
    </row>
    <row r="57" spans="2:51" ht="10.5" customHeight="1">
      <c r="B57" s="11"/>
      <c r="E57" s="3"/>
      <c r="F57" s="3"/>
      <c r="G57" s="3"/>
      <c r="H57" s="3"/>
      <c r="I57" s="3"/>
      <c r="J57" s="3"/>
      <c r="K57" s="3"/>
      <c r="L57" s="11"/>
      <c r="M57" s="53"/>
      <c r="N57" s="53"/>
      <c r="O57" s="53"/>
      <c r="P57" s="53"/>
      <c r="Q57" s="3"/>
      <c r="R57" s="3"/>
      <c r="S57" s="3"/>
      <c r="T57" s="3"/>
      <c r="U57" s="3"/>
      <c r="V57" s="3"/>
      <c r="W57" s="3"/>
      <c r="X57" s="3"/>
      <c r="Y57" s="3"/>
      <c r="Z57" s="3"/>
      <c r="AA57" s="3"/>
      <c r="AB57" s="3"/>
      <c r="AC57" s="3"/>
      <c r="AD57" s="10"/>
      <c r="AE57" s="10"/>
      <c r="AF57" s="10"/>
      <c r="AG57" s="10"/>
      <c r="AH57" s="10"/>
      <c r="AI57" s="57"/>
      <c r="AJ57" s="57"/>
      <c r="AK57" s="57"/>
      <c r="AL57" s="57"/>
      <c r="AM57" s="57"/>
      <c r="AN57" s="57"/>
      <c r="AO57" s="57"/>
      <c r="AP57" s="57"/>
      <c r="AQ57" s="57"/>
      <c r="AR57" s="3"/>
      <c r="AS57" s="3"/>
    </row>
    <row r="58" spans="2:51" ht="10.5" customHeight="1">
      <c r="B58" s="11"/>
      <c r="E58" s="3"/>
      <c r="F58" s="3"/>
      <c r="G58" s="3"/>
      <c r="H58" s="3"/>
      <c r="I58" s="3"/>
      <c r="J58" s="3"/>
      <c r="K58" s="3"/>
      <c r="L58" s="11"/>
      <c r="M58" s="11"/>
      <c r="N58" s="11"/>
      <c r="O58" s="11"/>
      <c r="P58" s="11"/>
      <c r="Q58" s="3"/>
      <c r="R58" s="3"/>
      <c r="S58" s="3"/>
      <c r="T58" s="3"/>
      <c r="U58" s="3"/>
      <c r="V58" s="3"/>
      <c r="W58" s="3"/>
      <c r="X58" s="3"/>
      <c r="Y58" s="3"/>
      <c r="Z58" s="3"/>
      <c r="AA58" s="3"/>
      <c r="AB58" s="3"/>
      <c r="AC58" s="3"/>
      <c r="AD58" s="99"/>
      <c r="AE58" s="10"/>
      <c r="AF58" s="10"/>
      <c r="AG58" s="10"/>
      <c r="AH58" s="10"/>
      <c r="AI58" s="57"/>
      <c r="AJ58" s="57"/>
      <c r="AK58" s="57"/>
      <c r="AL58" s="57"/>
      <c r="AM58" s="57"/>
      <c r="AN58" s="57"/>
      <c r="AO58" s="57"/>
      <c r="AP58" s="57"/>
      <c r="AQ58" s="57"/>
      <c r="AR58" s="3"/>
      <c r="AS58" s="3"/>
    </row>
    <row r="59" spans="2:51" ht="10.5" customHeight="1">
      <c r="B59" s="11"/>
      <c r="E59" s="3"/>
      <c r="F59" s="3"/>
      <c r="G59" s="3"/>
      <c r="H59" s="3"/>
      <c r="I59" s="3"/>
      <c r="J59" s="3"/>
      <c r="K59" s="3"/>
      <c r="L59" s="11"/>
      <c r="M59" s="11"/>
      <c r="N59" s="11"/>
      <c r="O59" s="11"/>
      <c r="P59" s="11"/>
      <c r="Q59" s="3"/>
      <c r="R59" s="3"/>
      <c r="S59" s="3"/>
      <c r="T59" s="3"/>
      <c r="U59" s="3"/>
      <c r="V59" s="3"/>
      <c r="W59" s="3"/>
      <c r="X59" s="3"/>
      <c r="Y59" s="3"/>
      <c r="Z59" s="3"/>
      <c r="AA59" s="3"/>
      <c r="AB59" s="3"/>
      <c r="AC59" s="3"/>
      <c r="AD59" s="10"/>
      <c r="AE59" s="10"/>
      <c r="AF59" s="10"/>
      <c r="AG59" s="10"/>
      <c r="AH59" s="10"/>
      <c r="AI59" s="57"/>
      <c r="AJ59" s="57"/>
      <c r="AK59" s="57"/>
      <c r="AL59" s="57"/>
      <c r="AM59" s="57"/>
      <c r="AN59" s="57"/>
      <c r="AO59" s="57"/>
      <c r="AP59" s="57"/>
      <c r="AQ59" s="57"/>
      <c r="AR59" s="3"/>
      <c r="AS59" s="3"/>
    </row>
    <row r="60" spans="2:51" ht="10.5" customHeight="1">
      <c r="B60" s="11"/>
      <c r="E60" s="3"/>
      <c r="F60" s="3"/>
      <c r="G60" s="3"/>
      <c r="H60" s="3"/>
      <c r="I60" s="3"/>
      <c r="J60" s="3"/>
      <c r="K60" s="3"/>
      <c r="L60" s="53"/>
      <c r="M60" s="53"/>
      <c r="N60" s="53"/>
      <c r="O60" s="53"/>
      <c r="P60" s="53"/>
      <c r="Q60" s="3"/>
      <c r="R60" s="3"/>
      <c r="S60" s="3"/>
      <c r="T60" s="3"/>
      <c r="U60" s="3"/>
      <c r="V60" s="3"/>
      <c r="W60" s="3"/>
      <c r="X60" s="3"/>
      <c r="Y60" s="3"/>
      <c r="Z60" s="3"/>
      <c r="AA60" s="3"/>
      <c r="AB60" s="3"/>
      <c r="AC60" s="3"/>
      <c r="AD60" s="99"/>
      <c r="AE60" s="10"/>
      <c r="AF60" s="10"/>
      <c r="AG60" s="10"/>
      <c r="AH60" s="10"/>
      <c r="AI60" s="57"/>
      <c r="AJ60" s="57"/>
      <c r="AK60" s="57"/>
      <c r="AL60" s="57"/>
      <c r="AM60" s="57"/>
      <c r="AN60" s="57"/>
      <c r="AO60" s="57"/>
      <c r="AP60" s="57"/>
      <c r="AQ60" s="57"/>
      <c r="AR60" s="3"/>
      <c r="AS60" s="3"/>
    </row>
    <row r="61" spans="2:51" ht="10.5" customHeight="1">
      <c r="B61" s="11"/>
      <c r="E61" s="3"/>
      <c r="F61" s="3"/>
      <c r="G61" s="3"/>
      <c r="H61" s="3"/>
      <c r="I61" s="3"/>
      <c r="J61" s="3"/>
      <c r="K61" s="3"/>
      <c r="L61" s="11"/>
      <c r="M61" s="53"/>
      <c r="N61" s="53"/>
      <c r="O61" s="53"/>
      <c r="P61" s="53"/>
      <c r="Q61" s="3"/>
      <c r="R61" s="3"/>
      <c r="S61" s="3"/>
      <c r="T61" s="3"/>
      <c r="U61" s="3"/>
      <c r="V61" s="3"/>
      <c r="W61" s="3"/>
      <c r="X61" s="3"/>
      <c r="Y61" s="3"/>
      <c r="Z61" s="3"/>
      <c r="AA61" s="3"/>
      <c r="AB61" s="3"/>
      <c r="AC61" s="3"/>
      <c r="AD61" s="10"/>
      <c r="AE61" s="10"/>
      <c r="AF61" s="10"/>
      <c r="AG61" s="10"/>
      <c r="AH61" s="10"/>
      <c r="AI61" s="57"/>
      <c r="AJ61" s="57"/>
      <c r="AK61" s="57"/>
      <c r="AL61" s="57"/>
      <c r="AM61" s="57"/>
      <c r="AN61" s="57"/>
      <c r="AO61" s="57"/>
      <c r="AP61" s="57"/>
      <c r="AQ61" s="57"/>
      <c r="AR61" s="3"/>
      <c r="AS61" s="3"/>
    </row>
    <row r="62" spans="2:51" ht="10.5" customHeight="1">
      <c r="B62" s="11"/>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51" ht="10.5" customHeight="1">
      <c r="B63" s="3"/>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row>
    <row r="64" spans="2:51" ht="10.5" customHeight="1">
      <c r="B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row>
    <row r="65" spans="2:48" ht="10.5" customHeight="1">
      <c r="B65" s="98"/>
      <c r="E65" s="3"/>
      <c r="F65" s="3"/>
      <c r="G65" s="3"/>
      <c r="H65" s="3"/>
      <c r="I65" s="3"/>
      <c r="J65" s="3"/>
      <c r="K65" s="3"/>
      <c r="L65" s="3"/>
      <c r="M65" s="3"/>
      <c r="N65" s="3"/>
      <c r="O65" s="3"/>
      <c r="P65" s="3"/>
      <c r="Q65" s="3"/>
      <c r="R65" s="3"/>
      <c r="S65" s="3"/>
      <c r="T65" s="3"/>
      <c r="U65" s="3"/>
      <c r="V65" s="3"/>
      <c r="W65" s="3"/>
      <c r="X65" s="3"/>
      <c r="Y65" s="3"/>
      <c r="Z65" s="724"/>
      <c r="AA65" s="724"/>
      <c r="AB65" s="728"/>
      <c r="AC65" s="728"/>
      <c r="AD65" s="728"/>
      <c r="AE65" s="728"/>
      <c r="AF65" s="728"/>
      <c r="AG65" s="728"/>
      <c r="AH65" s="728"/>
      <c r="AI65" s="728"/>
      <c r="AJ65" s="728"/>
      <c r="AK65" s="728"/>
      <c r="AL65" s="728"/>
      <c r="AM65" s="728"/>
      <c r="AN65" s="302"/>
      <c r="AO65" s="302"/>
      <c r="AP65" s="302"/>
      <c r="AQ65" s="302"/>
      <c r="AR65" s="728"/>
      <c r="AS65" s="728"/>
      <c r="AT65" s="11"/>
      <c r="AU65" s="11"/>
      <c r="AV65" s="11"/>
    </row>
    <row r="66" spans="2:48" ht="10.5" customHeight="1">
      <c r="B66" s="3"/>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row>
    <row r="67" spans="2:48" ht="10.5" customHeight="1">
      <c r="B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row>
    <row r="68" spans="2:48" ht="10.5" customHeight="1">
      <c r="B68" s="98"/>
    </row>
  </sheetData>
  <sheetProtection formatCells="0" formatColumns="0" formatRows="0" insertColumns="0" insertRows="0" insertHyperlinks="0" deleteColumns="0" deleteRows="0" selectLockedCells="1" sort="0" autoFilter="0" pivotTables="0"/>
  <mergeCells count="434">
    <mergeCell ref="R13:V13"/>
    <mergeCell ref="R14:V14"/>
    <mergeCell ref="R15:V15"/>
    <mergeCell ref="R16:V16"/>
    <mergeCell ref="R17:V17"/>
    <mergeCell ref="R18:V18"/>
    <mergeCell ref="G33:I33"/>
    <mergeCell ref="J33:N33"/>
    <mergeCell ref="O33:Q33"/>
    <mergeCell ref="R33:S33"/>
    <mergeCell ref="P17:Q17"/>
    <mergeCell ref="C16:K16"/>
    <mergeCell ref="L16:O16"/>
    <mergeCell ref="P16:Q16"/>
    <mergeCell ref="C19:K19"/>
    <mergeCell ref="L19:O19"/>
    <mergeCell ref="P19:Q19"/>
    <mergeCell ref="C18:K18"/>
    <mergeCell ref="L18:O18"/>
    <mergeCell ref="P18:Q18"/>
    <mergeCell ref="C21:K21"/>
    <mergeCell ref="L21:O21"/>
    <mergeCell ref="P21:Q21"/>
    <mergeCell ref="C20:K20"/>
    <mergeCell ref="E33:F33"/>
    <mergeCell ref="AB35:AE35"/>
    <mergeCell ref="AF35:AI35"/>
    <mergeCell ref="AJ35:AM35"/>
    <mergeCell ref="C23:AS23"/>
    <mergeCell ref="F24:U24"/>
    <mergeCell ref="V24:X24"/>
    <mergeCell ref="Y24:AU24"/>
    <mergeCell ref="F25:U25"/>
    <mergeCell ref="V25:X25"/>
    <mergeCell ref="Y25:AU25"/>
    <mergeCell ref="G29:I32"/>
    <mergeCell ref="J29:N32"/>
    <mergeCell ref="O29:Q32"/>
    <mergeCell ref="R29:S32"/>
    <mergeCell ref="C35:D35"/>
    <mergeCell ref="E35:F35"/>
    <mergeCell ref="G35:I35"/>
    <mergeCell ref="J35:N35"/>
    <mergeCell ref="O35:Q35"/>
    <mergeCell ref="R35:S35"/>
    <mergeCell ref="AB34:AE34"/>
    <mergeCell ref="AF34:AI34"/>
    <mergeCell ref="AJ34:AM34"/>
    <mergeCell ref="AA13:AE13"/>
    <mergeCell ref="AA14:AE14"/>
    <mergeCell ref="AA15:AE15"/>
    <mergeCell ref="AA16:AE16"/>
    <mergeCell ref="W19:Z19"/>
    <mergeCell ref="W10:Z11"/>
    <mergeCell ref="W12:Z12"/>
    <mergeCell ref="W13:Z13"/>
    <mergeCell ref="W14:Z14"/>
    <mergeCell ref="W15:Z15"/>
    <mergeCell ref="W16:Z16"/>
    <mergeCell ref="W17:Z17"/>
    <mergeCell ref="W18:Z18"/>
    <mergeCell ref="C17:K17"/>
    <mergeCell ref="L17:O17"/>
    <mergeCell ref="T29:U32"/>
    <mergeCell ref="AA17:AE17"/>
    <mergeCell ref="AA18:AE18"/>
    <mergeCell ref="AA19:AE19"/>
    <mergeCell ref="AA20:AE20"/>
    <mergeCell ref="AA21:AE21"/>
    <mergeCell ref="R21:V21"/>
    <mergeCell ref="W20:Z20"/>
    <mergeCell ref="W21:Z21"/>
    <mergeCell ref="R19:V19"/>
    <mergeCell ref="R20:V20"/>
    <mergeCell ref="L20:O20"/>
    <mergeCell ref="P20:Q20"/>
    <mergeCell ref="C29:D32"/>
    <mergeCell ref="E29:F32"/>
    <mergeCell ref="C13:K13"/>
    <mergeCell ref="L13:O13"/>
    <mergeCell ref="P13:Q13"/>
    <mergeCell ref="C15:K15"/>
    <mergeCell ref="L15:O15"/>
    <mergeCell ref="P15:Q15"/>
    <mergeCell ref="C14:K14"/>
    <mergeCell ref="L14:O14"/>
    <mergeCell ref="P14:Q14"/>
    <mergeCell ref="C2:BO3"/>
    <mergeCell ref="C5:H6"/>
    <mergeCell ref="I5:AU6"/>
    <mergeCell ref="C10:K11"/>
    <mergeCell ref="L10:O11"/>
    <mergeCell ref="P10:Q11"/>
    <mergeCell ref="C12:K12"/>
    <mergeCell ref="L12:O12"/>
    <mergeCell ref="P12:Q12"/>
    <mergeCell ref="R10:V11"/>
    <mergeCell ref="AA10:AE11"/>
    <mergeCell ref="AA12:AE12"/>
    <mergeCell ref="R12:V12"/>
    <mergeCell ref="BK31:BO32"/>
    <mergeCell ref="X32:AA32"/>
    <mergeCell ref="AB32:AE32"/>
    <mergeCell ref="AF32:AI32"/>
    <mergeCell ref="AJ32:AM32"/>
    <mergeCell ref="AR32:AU32"/>
    <mergeCell ref="V29:W32"/>
    <mergeCell ref="X29:AU29"/>
    <mergeCell ref="AV29:BO29"/>
    <mergeCell ref="X30:AU30"/>
    <mergeCell ref="AV30:BO30"/>
    <mergeCell ref="X31:AE31"/>
    <mergeCell ref="AF31:AU31"/>
    <mergeCell ref="AV31:AX32"/>
    <mergeCell ref="AY31:BA32"/>
    <mergeCell ref="BB31:BD32"/>
    <mergeCell ref="AN32:AQ32"/>
    <mergeCell ref="BE31:BG32"/>
    <mergeCell ref="BH31:BJ32"/>
    <mergeCell ref="BK33:BO33"/>
    <mergeCell ref="AR33:AU33"/>
    <mergeCell ref="C34:D34"/>
    <mergeCell ref="E34:F34"/>
    <mergeCell ref="G34:I34"/>
    <mergeCell ref="J34:N34"/>
    <mergeCell ref="O34:Q34"/>
    <mergeCell ref="R34:S34"/>
    <mergeCell ref="T34:U34"/>
    <mergeCell ref="V34:W34"/>
    <mergeCell ref="X34:AA34"/>
    <mergeCell ref="AV33:AX33"/>
    <mergeCell ref="AY33:BA33"/>
    <mergeCell ref="BB33:BD33"/>
    <mergeCell ref="BE33:BG33"/>
    <mergeCell ref="BH33:BJ33"/>
    <mergeCell ref="T33:U33"/>
    <mergeCell ref="V33:W33"/>
    <mergeCell ref="X33:AA33"/>
    <mergeCell ref="AB33:AE33"/>
    <mergeCell ref="AF33:AI33"/>
    <mergeCell ref="AJ33:AM33"/>
    <mergeCell ref="AN33:AQ33"/>
    <mergeCell ref="C33:D33"/>
    <mergeCell ref="T35:U35"/>
    <mergeCell ref="X35:AA35"/>
    <mergeCell ref="V35:W35"/>
    <mergeCell ref="BE36:BG36"/>
    <mergeCell ref="BH36:BJ36"/>
    <mergeCell ref="AN35:AQ35"/>
    <mergeCell ref="AN36:AQ36"/>
    <mergeCell ref="BK36:BO36"/>
    <mergeCell ref="AR36:AU36"/>
    <mergeCell ref="AV36:AX36"/>
    <mergeCell ref="AY36:BA36"/>
    <mergeCell ref="BE34:BG34"/>
    <mergeCell ref="BH34:BJ34"/>
    <mergeCell ref="BK34:BO34"/>
    <mergeCell ref="AR34:AU34"/>
    <mergeCell ref="AV34:AX34"/>
    <mergeCell ref="AY34:BA34"/>
    <mergeCell ref="BK35:BO35"/>
    <mergeCell ref="AR35:AU35"/>
    <mergeCell ref="AV35:AX35"/>
    <mergeCell ref="AY35:BA35"/>
    <mergeCell ref="BB35:BD35"/>
    <mergeCell ref="BE35:BG35"/>
    <mergeCell ref="BH35:BJ35"/>
    <mergeCell ref="C37:D37"/>
    <mergeCell ref="E37:F37"/>
    <mergeCell ref="G37:I37"/>
    <mergeCell ref="J37:N37"/>
    <mergeCell ref="O37:Q37"/>
    <mergeCell ref="R37:S37"/>
    <mergeCell ref="AB36:AE36"/>
    <mergeCell ref="AF36:AI36"/>
    <mergeCell ref="AJ36:AM36"/>
    <mergeCell ref="C36:D36"/>
    <mergeCell ref="E36:F36"/>
    <mergeCell ref="G36:I36"/>
    <mergeCell ref="J36:N36"/>
    <mergeCell ref="O36:Q36"/>
    <mergeCell ref="R36:S36"/>
    <mergeCell ref="T36:U36"/>
    <mergeCell ref="V36:W36"/>
    <mergeCell ref="X36:AA36"/>
    <mergeCell ref="AY37:BA37"/>
    <mergeCell ref="BB37:BD37"/>
    <mergeCell ref="BE37:BG37"/>
    <mergeCell ref="BH37:BJ37"/>
    <mergeCell ref="T37:U37"/>
    <mergeCell ref="V37:W37"/>
    <mergeCell ref="X37:AA37"/>
    <mergeCell ref="AB37:AE37"/>
    <mergeCell ref="AF37:AI37"/>
    <mergeCell ref="AJ37:AM37"/>
    <mergeCell ref="AN37:AQ37"/>
    <mergeCell ref="BK43:BO43"/>
    <mergeCell ref="C44:D44"/>
    <mergeCell ref="E44:F44"/>
    <mergeCell ref="G44:I44"/>
    <mergeCell ref="J44:N44"/>
    <mergeCell ref="O44:Q44"/>
    <mergeCell ref="R44:S44"/>
    <mergeCell ref="AB43:AE43"/>
    <mergeCell ref="AF43:AI43"/>
    <mergeCell ref="AJ43:AM43"/>
    <mergeCell ref="AR43:AU43"/>
    <mergeCell ref="AV43:AX43"/>
    <mergeCell ref="AY43:BA43"/>
    <mergeCell ref="BK44:BO44"/>
    <mergeCell ref="AR44:AU44"/>
    <mergeCell ref="AV44:AX44"/>
    <mergeCell ref="AY44:BA44"/>
    <mergeCell ref="BB44:BD44"/>
    <mergeCell ref="BE44:BG44"/>
    <mergeCell ref="BH44:BJ44"/>
    <mergeCell ref="T44:U44"/>
    <mergeCell ref="AJ44:AM44"/>
    <mergeCell ref="O43:Q43"/>
    <mergeCell ref="R43:S43"/>
    <mergeCell ref="BE45:BG45"/>
    <mergeCell ref="BH45:BJ45"/>
    <mergeCell ref="T45:U45"/>
    <mergeCell ref="V45:W45"/>
    <mergeCell ref="X45:AA45"/>
    <mergeCell ref="BB43:BD43"/>
    <mergeCell ref="BE43:BG43"/>
    <mergeCell ref="BH43:BJ43"/>
    <mergeCell ref="T43:U43"/>
    <mergeCell ref="V43:W43"/>
    <mergeCell ref="X43:AA43"/>
    <mergeCell ref="BK45:BO45"/>
    <mergeCell ref="C46:D46"/>
    <mergeCell ref="E46:F46"/>
    <mergeCell ref="G46:I46"/>
    <mergeCell ref="J46:N46"/>
    <mergeCell ref="O46:Q46"/>
    <mergeCell ref="R46:S46"/>
    <mergeCell ref="AB45:AE45"/>
    <mergeCell ref="AF45:AI45"/>
    <mergeCell ref="AJ45:AM45"/>
    <mergeCell ref="AR45:AU45"/>
    <mergeCell ref="AV45:AX45"/>
    <mergeCell ref="AY45:BA45"/>
    <mergeCell ref="BK46:BO46"/>
    <mergeCell ref="AR46:AU46"/>
    <mergeCell ref="AV46:AX46"/>
    <mergeCell ref="AY46:BA46"/>
    <mergeCell ref="BB46:BD46"/>
    <mergeCell ref="BE46:BG46"/>
    <mergeCell ref="BH46:BJ46"/>
    <mergeCell ref="T46:U46"/>
    <mergeCell ref="V46:W46"/>
    <mergeCell ref="X46:AA46"/>
    <mergeCell ref="AB46:AE46"/>
    <mergeCell ref="BE47:BG47"/>
    <mergeCell ref="BH47:BJ47"/>
    <mergeCell ref="BK47:BO47"/>
    <mergeCell ref="C48:Q48"/>
    <mergeCell ref="R48:S48"/>
    <mergeCell ref="T48:U48"/>
    <mergeCell ref="V48:W48"/>
    <mergeCell ref="X48:AA48"/>
    <mergeCell ref="AB48:AE48"/>
    <mergeCell ref="AB47:AE47"/>
    <mergeCell ref="AF47:AI47"/>
    <mergeCell ref="AJ47:AM47"/>
    <mergeCell ref="AR47:AU47"/>
    <mergeCell ref="AV47:AX47"/>
    <mergeCell ref="AY47:BA47"/>
    <mergeCell ref="BE48:BG48"/>
    <mergeCell ref="BH48:BJ48"/>
    <mergeCell ref="BK48:BO48"/>
    <mergeCell ref="C47:D47"/>
    <mergeCell ref="E47:F47"/>
    <mergeCell ref="G47:I47"/>
    <mergeCell ref="J47:N47"/>
    <mergeCell ref="O47:Q47"/>
    <mergeCell ref="E41:F41"/>
    <mergeCell ref="AY48:BA48"/>
    <mergeCell ref="BB48:BD48"/>
    <mergeCell ref="AL65:AM65"/>
    <mergeCell ref="AR65:AS65"/>
    <mergeCell ref="AB65:AC65"/>
    <mergeCell ref="AD65:AE65"/>
    <mergeCell ref="AF65:AG65"/>
    <mergeCell ref="AH65:AI65"/>
    <mergeCell ref="AJ65:AK65"/>
    <mergeCell ref="AV48:AX48"/>
    <mergeCell ref="AN48:AQ48"/>
    <mergeCell ref="AR48:AU48"/>
    <mergeCell ref="C50:AS50"/>
    <mergeCell ref="AF48:AI48"/>
    <mergeCell ref="AJ48:AM48"/>
    <mergeCell ref="BB47:BD47"/>
    <mergeCell ref="BB45:BD45"/>
    <mergeCell ref="F52:U52"/>
    <mergeCell ref="V52:X52"/>
    <mergeCell ref="Y52:AU52"/>
    <mergeCell ref="F51:U51"/>
    <mergeCell ref="V51:X51"/>
    <mergeCell ref="Y51:AU51"/>
    <mergeCell ref="E38:F38"/>
    <mergeCell ref="G38:I38"/>
    <mergeCell ref="J38:N38"/>
    <mergeCell ref="O38:Q38"/>
    <mergeCell ref="R38:S38"/>
    <mergeCell ref="T38:U38"/>
    <mergeCell ref="V38:W38"/>
    <mergeCell ref="Z65:AA65"/>
    <mergeCell ref="C40:D40"/>
    <mergeCell ref="E40:F40"/>
    <mergeCell ref="G40:I40"/>
    <mergeCell ref="J40:N40"/>
    <mergeCell ref="O40:Q40"/>
    <mergeCell ref="R40:S40"/>
    <mergeCell ref="T40:U40"/>
    <mergeCell ref="V40:W40"/>
    <mergeCell ref="R39:S39"/>
    <mergeCell ref="T39:U39"/>
    <mergeCell ref="V39:W39"/>
    <mergeCell ref="X39:AA39"/>
    <mergeCell ref="C42:D42"/>
    <mergeCell ref="E42:F42"/>
    <mergeCell ref="G42:I42"/>
    <mergeCell ref="C41:D41"/>
    <mergeCell ref="AF39:AI39"/>
    <mergeCell ref="BE38:BG38"/>
    <mergeCell ref="BH38:BJ38"/>
    <mergeCell ref="BK38:BO38"/>
    <mergeCell ref="C39:D39"/>
    <mergeCell ref="E39:F39"/>
    <mergeCell ref="G39:I39"/>
    <mergeCell ref="J39:N39"/>
    <mergeCell ref="O39:Q39"/>
    <mergeCell ref="X38:AA38"/>
    <mergeCell ref="AB38:AE38"/>
    <mergeCell ref="AF38:AI38"/>
    <mergeCell ref="AJ38:AM38"/>
    <mergeCell ref="AR38:AU38"/>
    <mergeCell ref="AV38:AX38"/>
    <mergeCell ref="BH39:BJ39"/>
    <mergeCell ref="BK39:BO39"/>
    <mergeCell ref="AJ39:AM39"/>
    <mergeCell ref="AR39:AU39"/>
    <mergeCell ref="AV39:AX39"/>
    <mergeCell ref="AY39:BA39"/>
    <mergeCell ref="BB39:BD39"/>
    <mergeCell ref="BE39:BG39"/>
    <mergeCell ref="C38:D38"/>
    <mergeCell ref="X42:AA42"/>
    <mergeCell ref="AB42:AE42"/>
    <mergeCell ref="AF42:AI42"/>
    <mergeCell ref="AJ42:AM42"/>
    <mergeCell ref="AR42:AU42"/>
    <mergeCell ref="AJ46:AM46"/>
    <mergeCell ref="E45:F45"/>
    <mergeCell ref="G45:I45"/>
    <mergeCell ref="J45:N45"/>
    <mergeCell ref="O45:Q45"/>
    <mergeCell ref="R45:S45"/>
    <mergeCell ref="E43:F43"/>
    <mergeCell ref="G43:I43"/>
    <mergeCell ref="J43:N43"/>
    <mergeCell ref="AB44:AE44"/>
    <mergeCell ref="AF44:AI44"/>
    <mergeCell ref="J42:N42"/>
    <mergeCell ref="O42:Q42"/>
    <mergeCell ref="R42:S42"/>
    <mergeCell ref="T42:U42"/>
    <mergeCell ref="V42:W42"/>
    <mergeCell ref="AN42:AQ42"/>
    <mergeCell ref="G41:I41"/>
    <mergeCell ref="J41:N41"/>
    <mergeCell ref="O41:Q41"/>
    <mergeCell ref="X40:AA40"/>
    <mergeCell ref="AB40:AE40"/>
    <mergeCell ref="AF40:AI40"/>
    <mergeCell ref="AJ40:AM40"/>
    <mergeCell ref="BB34:BD34"/>
    <mergeCell ref="AN38:AQ38"/>
    <mergeCell ref="BB38:BD38"/>
    <mergeCell ref="BB36:BD36"/>
    <mergeCell ref="AV40:AX40"/>
    <mergeCell ref="AJ41:AM41"/>
    <mergeCell ref="R41:S41"/>
    <mergeCell ref="T41:U41"/>
    <mergeCell ref="V41:W41"/>
    <mergeCell ref="X41:AA41"/>
    <mergeCell ref="AB41:AE41"/>
    <mergeCell ref="AF41:AI41"/>
    <mergeCell ref="AY38:BA38"/>
    <mergeCell ref="AN40:AQ40"/>
    <mergeCell ref="AN41:AQ41"/>
    <mergeCell ref="AN39:AQ39"/>
    <mergeCell ref="AB39:AE39"/>
    <mergeCell ref="C45:D45"/>
    <mergeCell ref="C43:D43"/>
    <mergeCell ref="R47:S47"/>
    <mergeCell ref="T47:U47"/>
    <mergeCell ref="V47:W47"/>
    <mergeCell ref="X47:AA47"/>
    <mergeCell ref="AF46:AI46"/>
    <mergeCell ref="AN43:AQ43"/>
    <mergeCell ref="AN44:AQ44"/>
    <mergeCell ref="AN45:AQ45"/>
    <mergeCell ref="AN46:AQ46"/>
    <mergeCell ref="AN47:AQ47"/>
    <mergeCell ref="V44:W44"/>
    <mergeCell ref="X44:AA44"/>
    <mergeCell ref="AN34:AQ34"/>
    <mergeCell ref="BK40:BO40"/>
    <mergeCell ref="AR40:AU40"/>
    <mergeCell ref="BK37:BO37"/>
    <mergeCell ref="AR37:AU37"/>
    <mergeCell ref="BR2:CU7"/>
    <mergeCell ref="AY42:BA42"/>
    <mergeCell ref="BB42:BD42"/>
    <mergeCell ref="BE42:BG42"/>
    <mergeCell ref="BH42:BJ42"/>
    <mergeCell ref="BK42:BO42"/>
    <mergeCell ref="BH41:BJ41"/>
    <mergeCell ref="BK41:BO41"/>
    <mergeCell ref="AR41:AU41"/>
    <mergeCell ref="AV41:AX41"/>
    <mergeCell ref="AY41:BA41"/>
    <mergeCell ref="BB41:BD41"/>
    <mergeCell ref="BE41:BG41"/>
    <mergeCell ref="AY40:BA40"/>
    <mergeCell ref="BB40:BD40"/>
    <mergeCell ref="BE40:BG40"/>
    <mergeCell ref="AV42:AX42"/>
    <mergeCell ref="BH40:BJ40"/>
    <mergeCell ref="AV37:AX37"/>
  </mergeCells>
  <phoneticPr fontId="3"/>
  <conditionalFormatting sqref="C12:Z21 F24:U25 Y24:AU25 E33:U47 X33:BO47 F51:U52 Y51:AU52">
    <cfRule type="containsBlanks" dxfId="21" priority="6">
      <formula>LEN(TRIM(C12))=0</formula>
    </cfRule>
  </conditionalFormatting>
  <conditionalFormatting sqref="R12:AA21">
    <cfRule type="expression" dxfId="20" priority="2">
      <formula>OR($C12="IoT関連機器",$C12="EMS",$C12="IoT関連機器(既設用)",$C12="EMS(既設用)")</formula>
    </cfRule>
  </conditionalFormatting>
  <dataValidations count="3">
    <dataValidation type="list" allowBlank="1" showInputMessage="1" showErrorMessage="1" sqref="O33:Q47 L12:O21" xr:uid="{BAC30DD5-97CC-43BF-A816-AC30459A4169}">
      <formula1>"北海道,東北,東京,中部,北陸,関西,中国,四国,九州,沖縄"</formula1>
    </dataValidation>
    <dataValidation type="list" allowBlank="1" showInputMessage="1" showErrorMessage="1" sqref="E33:F47" xr:uid="{B3598CDB-9F0C-46FF-B75C-977FD062C3DE}">
      <formula1>"個人,法人"</formula1>
    </dataValidation>
    <dataValidation imeMode="halfAlpha" allowBlank="1" showInputMessage="1" showErrorMessage="1" sqref="P12:R21 W12:W21 AA12:AA21" xr:uid="{34971454-4EB6-4478-8086-8E083D12241E}"/>
  </dataValidations>
  <printOptions horizontalCentered="1"/>
  <pageMargins left="0.25" right="0.25" top="0.75" bottom="0.75" header="0.3" footer="0.3"/>
  <pageSetup paperSize="9" scale="63" orientation="landscape" r:id="rId1"/>
  <rowBreaks count="1" manualBreakCount="1">
    <brk id="52" max="68" man="1"/>
  </rowBreaks>
  <extLst>
    <ext xmlns:x14="http://schemas.microsoft.com/office/spreadsheetml/2009/9/main" uri="{78C0D931-6437-407d-A8EE-F0AAD7539E65}">
      <x14:conditionalFormattings>
        <x14:conditionalFormatting xmlns:xm="http://schemas.microsoft.com/office/excel/2006/main">
          <x14:cfRule type="expression" priority="1" id="{00000000-000E-0000-0E00-000003000000}">
            <xm:f>NOT(OR(($C12=リスト!$J$2), ($C12=リスト!$J$3), ($C12="")))</xm:f>
            <x14:dxf>
              <fill>
                <patternFill>
                  <bgColor theme="0" tint="-0.24994659260841701"/>
                </patternFill>
              </fill>
            </x14:dxf>
          </x14:cfRule>
          <xm:sqref>R12:R21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BC8CB85-E5A9-4624-B3CD-FD57DD6EA4D8}">
          <x14:formula1>
            <xm:f>リスト!$J$2:$J$17</xm:f>
          </x14:formula1>
          <xm:sqref>C12:K21 J33:N47</xm:sqref>
        </x14:dataValidation>
        <x14:dataValidation type="list" allowBlank="1" showInputMessage="1" showErrorMessage="1" xr:uid="{8FBA97EB-4692-4225-90BC-FF99D5EF2553}">
          <x14:formula1>
            <xm:f>リスト!$I$2:$I$3</xm:f>
          </x14:formula1>
          <xm:sqref>G33:G47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8E39-7F4B-422C-8DCD-B7B5F97F0BC0}">
  <sheetPr codeName="Sheet16">
    <pageSetUpPr fitToPage="1"/>
  </sheetPr>
  <dimension ref="A1:CU68"/>
  <sheetViews>
    <sheetView showGridLines="0" zoomScale="85" zoomScaleNormal="85" zoomScaleSheetLayoutView="100" workbookViewId="0"/>
  </sheetViews>
  <sheetFormatPr defaultColWidth="2.625" defaultRowHeight="10.5" customHeight="1"/>
  <cols>
    <col min="1" max="1" width="1" style="2" customWidth="1"/>
    <col min="2" max="2" width="2.875" style="2" customWidth="1"/>
    <col min="3" max="3" width="2.75" style="1" customWidth="1"/>
    <col min="4" max="8" width="2.625" style="2" customWidth="1"/>
    <col min="9" max="9" width="2.625" style="9" customWidth="1"/>
    <col min="10" max="10" width="3.875" style="9" customWidth="1"/>
    <col min="11" max="14" width="3.875" style="2" customWidth="1"/>
    <col min="15" max="15" width="2.625" style="2" customWidth="1"/>
    <col min="16" max="17" width="3.5" style="2" customWidth="1"/>
    <col min="18" max="19" width="2.625" style="2" customWidth="1"/>
    <col min="20" max="21" width="3.875" style="2" customWidth="1"/>
    <col min="22" max="23" width="4.25" style="2" customWidth="1"/>
    <col min="24" max="46" width="2.625" style="2" customWidth="1"/>
    <col min="47" max="56" width="2.625" style="2"/>
    <col min="57" max="57" width="3.5" style="2" customWidth="1"/>
    <col min="58" max="16384" width="2.625" style="2"/>
  </cols>
  <sheetData>
    <row r="1" spans="2:99" ht="18" customHeight="1">
      <c r="B1" s="1" t="s">
        <v>325</v>
      </c>
      <c r="D1" s="41"/>
      <c r="E1" s="41"/>
      <c r="G1" s="10"/>
      <c r="H1" s="10"/>
      <c r="I1" s="10"/>
      <c r="J1" s="10"/>
      <c r="K1" s="10"/>
      <c r="L1" s="10"/>
      <c r="M1" s="10"/>
      <c r="N1" s="10"/>
      <c r="O1" s="10"/>
      <c r="P1" s="10"/>
      <c r="Q1" s="10"/>
      <c r="R1" s="10"/>
      <c r="S1" s="10"/>
      <c r="T1" s="10"/>
      <c r="U1" s="10"/>
      <c r="V1" s="10"/>
      <c r="W1" s="10"/>
      <c r="X1" s="10"/>
      <c r="Y1" s="10"/>
      <c r="Z1" s="10"/>
      <c r="AA1" s="10"/>
      <c r="AB1" s="10"/>
      <c r="AC1" s="10"/>
      <c r="AD1" s="10"/>
      <c r="BR1" s="273"/>
      <c r="CC1" s="273"/>
      <c r="CD1" s="273"/>
      <c r="CE1" s="273"/>
      <c r="CF1" s="273"/>
      <c r="CG1" s="273"/>
      <c r="CH1" s="273"/>
      <c r="CI1" s="273"/>
      <c r="CJ1" s="273"/>
      <c r="CK1" s="273"/>
      <c r="CL1" s="273"/>
      <c r="CM1" s="273"/>
      <c r="CN1" s="273"/>
      <c r="CO1" s="273"/>
      <c r="CP1" s="273"/>
      <c r="CQ1" s="273"/>
      <c r="CR1" s="273"/>
    </row>
    <row r="2" spans="2:99" ht="12" customHeight="1">
      <c r="B2" s="47"/>
      <c r="C2" s="538" t="s">
        <v>536</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R2" s="703" t="s">
        <v>337</v>
      </c>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row>
    <row r="3" spans="2:99" ht="12" customHeight="1">
      <c r="B3" s="47"/>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row>
    <row r="4" spans="2:99" ht="12" customHeight="1">
      <c r="B4" s="47"/>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row>
    <row r="5" spans="2:99" ht="12" customHeight="1">
      <c r="B5" s="47"/>
      <c r="C5" s="767" t="s">
        <v>531</v>
      </c>
      <c r="D5" s="768"/>
      <c r="E5" s="768"/>
      <c r="F5" s="768"/>
      <c r="G5" s="768"/>
      <c r="H5" s="768"/>
      <c r="I5" s="769" t="str">
        <f>IF(申請者情報入力シート!D9="","",申請者情報入力シート!D9)</f>
        <v/>
      </c>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1"/>
      <c r="BR5" s="703"/>
      <c r="BS5" s="703"/>
      <c r="BT5" s="703"/>
      <c r="BU5" s="703"/>
      <c r="BV5" s="703"/>
      <c r="BW5" s="703"/>
      <c r="BX5" s="703"/>
      <c r="BY5" s="703"/>
      <c r="BZ5" s="703"/>
      <c r="CA5" s="703"/>
      <c r="CB5" s="703"/>
      <c r="CC5" s="703"/>
      <c r="CD5" s="703"/>
      <c r="CE5" s="703"/>
      <c r="CF5" s="703"/>
      <c r="CG5" s="703"/>
      <c r="CH5" s="703"/>
      <c r="CI5" s="703"/>
      <c r="CJ5" s="703"/>
      <c r="CK5" s="703"/>
      <c r="CL5" s="703"/>
      <c r="CM5" s="703"/>
      <c r="CN5" s="703"/>
      <c r="CO5" s="703"/>
      <c r="CP5" s="703"/>
      <c r="CQ5" s="703"/>
      <c r="CR5" s="703"/>
      <c r="CS5" s="703"/>
      <c r="CT5" s="703"/>
      <c r="CU5" s="703"/>
    </row>
    <row r="6" spans="2:99" ht="12" customHeight="1">
      <c r="B6" s="47"/>
      <c r="C6" s="768"/>
      <c r="D6" s="768"/>
      <c r="E6" s="768"/>
      <c r="F6" s="768"/>
      <c r="G6" s="768"/>
      <c r="H6" s="768"/>
      <c r="I6" s="772"/>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c r="AO6" s="773"/>
      <c r="AP6" s="773"/>
      <c r="AQ6" s="773"/>
      <c r="AR6" s="773"/>
      <c r="AS6" s="773"/>
      <c r="AT6" s="773"/>
      <c r="AU6" s="774"/>
      <c r="BR6" s="703"/>
      <c r="BS6" s="703"/>
      <c r="BT6" s="703"/>
      <c r="BU6" s="703"/>
      <c r="BV6" s="703"/>
      <c r="BW6" s="703"/>
      <c r="BX6" s="703"/>
      <c r="BY6" s="703"/>
      <c r="BZ6" s="703"/>
      <c r="CA6" s="703"/>
      <c r="CB6" s="703"/>
      <c r="CC6" s="703"/>
      <c r="CD6" s="703"/>
      <c r="CE6" s="703"/>
      <c r="CF6" s="703"/>
      <c r="CG6" s="703"/>
      <c r="CH6" s="703"/>
      <c r="CI6" s="703"/>
      <c r="CJ6" s="703"/>
      <c r="CK6" s="703"/>
      <c r="CL6" s="703"/>
      <c r="CM6" s="703"/>
      <c r="CN6" s="703"/>
      <c r="CO6" s="703"/>
      <c r="CP6" s="703"/>
      <c r="CQ6" s="703"/>
      <c r="CR6" s="703"/>
      <c r="CS6" s="703"/>
      <c r="CT6" s="703"/>
      <c r="CU6" s="703"/>
    </row>
    <row r="7" spans="2:99" ht="12" customHeight="1">
      <c r="B7" s="47"/>
      <c r="C7" s="108"/>
      <c r="D7" s="108"/>
      <c r="E7" s="108"/>
      <c r="F7" s="108"/>
      <c r="G7" s="108"/>
      <c r="H7" s="108"/>
      <c r="I7" s="108"/>
      <c r="J7" s="108"/>
      <c r="K7" s="274"/>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BR7" s="703"/>
      <c r="BS7" s="703"/>
      <c r="BT7" s="703"/>
      <c r="BU7" s="703"/>
      <c r="BV7" s="703"/>
      <c r="BW7" s="703"/>
      <c r="BX7" s="703"/>
      <c r="BY7" s="703"/>
      <c r="BZ7" s="703"/>
      <c r="CA7" s="703"/>
      <c r="CB7" s="703"/>
      <c r="CC7" s="703"/>
      <c r="CD7" s="703"/>
      <c r="CE7" s="703"/>
      <c r="CF7" s="703"/>
      <c r="CG7" s="703"/>
      <c r="CH7" s="703"/>
      <c r="CI7" s="703"/>
      <c r="CJ7" s="703"/>
      <c r="CK7" s="703"/>
      <c r="CL7" s="703"/>
      <c r="CM7" s="703"/>
      <c r="CN7" s="703"/>
      <c r="CO7" s="703"/>
      <c r="CP7" s="703"/>
      <c r="CQ7" s="703"/>
      <c r="CR7" s="703"/>
      <c r="CS7" s="703"/>
      <c r="CT7" s="703"/>
      <c r="CU7" s="703"/>
    </row>
    <row r="8" spans="2:99" ht="15" customHeight="1">
      <c r="B8" s="327" t="s">
        <v>532</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225"/>
      <c r="AU8" s="225"/>
      <c r="AV8" s="225"/>
    </row>
    <row r="9" spans="2:99" ht="15" customHeight="1">
      <c r="B9" s="327"/>
      <c r="C9" s="1" t="s">
        <v>539</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225"/>
      <c r="AU9" s="225"/>
      <c r="AV9" s="225"/>
    </row>
    <row r="10" spans="2:99" ht="15" customHeight="1">
      <c r="B10" s="110"/>
      <c r="C10" s="775" t="s">
        <v>285</v>
      </c>
      <c r="D10" s="775"/>
      <c r="E10" s="775"/>
      <c r="F10" s="775"/>
      <c r="G10" s="775"/>
      <c r="H10" s="775"/>
      <c r="I10" s="775"/>
      <c r="J10" s="775"/>
      <c r="K10" s="775"/>
      <c r="L10" s="776" t="s">
        <v>504</v>
      </c>
      <c r="M10" s="776"/>
      <c r="N10" s="776"/>
      <c r="O10" s="777"/>
      <c r="P10" s="778" t="s">
        <v>42</v>
      </c>
      <c r="Q10" s="779"/>
      <c r="R10" s="785" t="s">
        <v>524</v>
      </c>
      <c r="S10" s="785"/>
      <c r="T10" s="785"/>
      <c r="U10" s="785"/>
      <c r="V10" s="785"/>
      <c r="W10" s="785" t="s">
        <v>538</v>
      </c>
      <c r="X10" s="785"/>
      <c r="Y10" s="785"/>
      <c r="Z10" s="785"/>
      <c r="AA10" s="785" t="s">
        <v>286</v>
      </c>
      <c r="AB10" s="785"/>
      <c r="AC10" s="785"/>
      <c r="AD10" s="785"/>
      <c r="AE10" s="785"/>
    </row>
    <row r="11" spans="2:99" ht="15" customHeight="1">
      <c r="B11" s="110"/>
      <c r="C11" s="775"/>
      <c r="D11" s="775"/>
      <c r="E11" s="775"/>
      <c r="F11" s="775"/>
      <c r="G11" s="775"/>
      <c r="H11" s="775"/>
      <c r="I11" s="775"/>
      <c r="J11" s="775"/>
      <c r="K11" s="775"/>
      <c r="L11" s="776"/>
      <c r="M11" s="776"/>
      <c r="N11" s="776"/>
      <c r="O11" s="776"/>
      <c r="P11" s="780"/>
      <c r="Q11" s="781"/>
      <c r="R11" s="785"/>
      <c r="S11" s="785"/>
      <c r="T11" s="785"/>
      <c r="U11" s="785"/>
      <c r="V11" s="785"/>
      <c r="W11" s="785"/>
      <c r="X11" s="785"/>
      <c r="Y11" s="785"/>
      <c r="Z11" s="785"/>
      <c r="AA11" s="785"/>
      <c r="AB11" s="785"/>
      <c r="AC11" s="785"/>
      <c r="AD11" s="785"/>
      <c r="AE11" s="785"/>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row>
    <row r="12" spans="2:99" ht="15" customHeight="1">
      <c r="B12" s="5"/>
      <c r="C12" s="782" t="s">
        <v>310</v>
      </c>
      <c r="D12" s="782"/>
      <c r="E12" s="782"/>
      <c r="F12" s="782"/>
      <c r="G12" s="782"/>
      <c r="H12" s="782"/>
      <c r="I12" s="782"/>
      <c r="J12" s="782"/>
      <c r="K12" s="782"/>
      <c r="L12" s="712" t="s">
        <v>287</v>
      </c>
      <c r="M12" s="712"/>
      <c r="N12" s="712"/>
      <c r="O12" s="712"/>
      <c r="P12" s="783">
        <v>15</v>
      </c>
      <c r="Q12" s="784"/>
      <c r="R12" s="789">
        <v>10</v>
      </c>
      <c r="S12" s="789"/>
      <c r="T12" s="789"/>
      <c r="U12" s="789"/>
      <c r="V12" s="789"/>
      <c r="W12" s="789">
        <v>100</v>
      </c>
      <c r="X12" s="789"/>
      <c r="Y12" s="789"/>
      <c r="Z12" s="789"/>
      <c r="AA12" s="789">
        <f>IF(OR(NOT(ISNUMBER(P12)), NOT(ISNUMBER(W12))),"",P12*W12)</f>
        <v>1500</v>
      </c>
      <c r="AB12" s="789"/>
      <c r="AC12" s="789"/>
      <c r="AD12" s="789"/>
      <c r="AE12" s="789"/>
      <c r="BD12" s="109"/>
      <c r="BG12" s="109"/>
      <c r="BH12" s="109"/>
      <c r="BI12" s="109"/>
      <c r="BJ12" s="109"/>
      <c r="BK12" s="109"/>
      <c r="BL12" s="109"/>
      <c r="BM12" s="109"/>
      <c r="BN12" s="109"/>
      <c r="BO12" s="109"/>
      <c r="BP12" s="109"/>
      <c r="BS12" s="275" t="s">
        <v>151</v>
      </c>
      <c r="BT12" s="275" t="s">
        <v>152</v>
      </c>
      <c r="BU12" s="109"/>
      <c r="BV12" s="109"/>
      <c r="BW12" s="109"/>
      <c r="BX12" s="109"/>
      <c r="BY12" s="109"/>
      <c r="BZ12" s="109"/>
      <c r="CA12" s="109"/>
      <c r="CB12" s="109"/>
      <c r="CC12" s="109"/>
      <c r="CD12" s="109"/>
      <c r="CE12" s="109"/>
      <c r="CF12" s="109"/>
      <c r="CG12" s="109"/>
      <c r="CH12" s="109"/>
    </row>
    <row r="13" spans="2:99" ht="15" customHeight="1">
      <c r="B13" s="5"/>
      <c r="C13" s="782" t="s">
        <v>554</v>
      </c>
      <c r="D13" s="782"/>
      <c r="E13" s="782"/>
      <c r="F13" s="782"/>
      <c r="G13" s="782"/>
      <c r="H13" s="782"/>
      <c r="I13" s="782"/>
      <c r="J13" s="782"/>
      <c r="K13" s="782"/>
      <c r="L13" s="712" t="s">
        <v>287</v>
      </c>
      <c r="M13" s="712"/>
      <c r="N13" s="712"/>
      <c r="O13" s="712"/>
      <c r="P13" s="789">
        <v>15</v>
      </c>
      <c r="Q13" s="789"/>
      <c r="R13" s="789"/>
      <c r="S13" s="789"/>
      <c r="T13" s="789"/>
      <c r="U13" s="789"/>
      <c r="V13" s="789"/>
      <c r="W13" s="789"/>
      <c r="X13" s="789"/>
      <c r="Y13" s="789"/>
      <c r="Z13" s="789"/>
      <c r="AA13" s="789" t="str">
        <f>IF(OR(NOT(ISNUMBER(P13)), NOT(ISNUMBER(W13))),"",P13*W13)</f>
        <v/>
      </c>
      <c r="AB13" s="789"/>
      <c r="AC13" s="789"/>
      <c r="AD13" s="789"/>
      <c r="AE13" s="78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row>
    <row r="14" spans="2:99" ht="15" customHeight="1">
      <c r="B14" s="5"/>
      <c r="C14" s="790" t="s">
        <v>289</v>
      </c>
      <c r="D14" s="791"/>
      <c r="E14" s="791"/>
      <c r="F14" s="791"/>
      <c r="G14" s="791"/>
      <c r="H14" s="791"/>
      <c r="I14" s="791"/>
      <c r="J14" s="791"/>
      <c r="K14" s="792"/>
      <c r="L14" s="712" t="s">
        <v>290</v>
      </c>
      <c r="M14" s="712"/>
      <c r="N14" s="712"/>
      <c r="O14" s="712"/>
      <c r="P14" s="789">
        <v>2</v>
      </c>
      <c r="Q14" s="789"/>
      <c r="R14" s="789"/>
      <c r="S14" s="789"/>
      <c r="T14" s="789"/>
      <c r="U14" s="789"/>
      <c r="V14" s="789"/>
      <c r="W14" s="789">
        <v>500</v>
      </c>
      <c r="X14" s="789"/>
      <c r="Y14" s="789"/>
      <c r="Z14" s="789"/>
      <c r="AA14" s="789">
        <f t="shared" ref="AA14:AA21" si="0">IF(OR(NOT(ISNUMBER(P14)), NOT(ISNUMBER(W14))),"",P14*W14)</f>
        <v>1000</v>
      </c>
      <c r="AB14" s="789"/>
      <c r="AC14" s="789"/>
      <c r="AD14" s="789"/>
      <c r="AE14" s="78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row>
    <row r="15" spans="2:99" ht="15" customHeight="1">
      <c r="B15" s="5"/>
      <c r="C15" s="782" t="s">
        <v>291</v>
      </c>
      <c r="D15" s="782"/>
      <c r="E15" s="782"/>
      <c r="F15" s="782"/>
      <c r="G15" s="782"/>
      <c r="H15" s="782"/>
      <c r="I15" s="782"/>
      <c r="J15" s="782"/>
      <c r="K15" s="782"/>
      <c r="L15" s="712" t="s">
        <v>290</v>
      </c>
      <c r="M15" s="712"/>
      <c r="N15" s="712"/>
      <c r="O15" s="712"/>
      <c r="P15" s="789">
        <v>2</v>
      </c>
      <c r="Q15" s="789"/>
      <c r="R15" s="789"/>
      <c r="S15" s="789"/>
      <c r="T15" s="789"/>
      <c r="U15" s="789"/>
      <c r="V15" s="789"/>
      <c r="W15" s="789"/>
      <c r="X15" s="789"/>
      <c r="Y15" s="789"/>
      <c r="Z15" s="789"/>
      <c r="AA15" s="789" t="str">
        <f t="shared" si="0"/>
        <v/>
      </c>
      <c r="AB15" s="789"/>
      <c r="AC15" s="789"/>
      <c r="AD15" s="789"/>
      <c r="AE15" s="78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row>
    <row r="16" spans="2:99" ht="15" customHeight="1">
      <c r="B16" s="5"/>
      <c r="C16" s="782"/>
      <c r="D16" s="782"/>
      <c r="E16" s="782"/>
      <c r="F16" s="782"/>
      <c r="G16" s="782"/>
      <c r="H16" s="782"/>
      <c r="I16" s="782"/>
      <c r="J16" s="782"/>
      <c r="K16" s="782"/>
      <c r="L16" s="712"/>
      <c r="M16" s="712"/>
      <c r="N16" s="712"/>
      <c r="O16" s="712"/>
      <c r="P16" s="789"/>
      <c r="Q16" s="789"/>
      <c r="R16" s="789"/>
      <c r="S16" s="789"/>
      <c r="T16" s="789"/>
      <c r="U16" s="789"/>
      <c r="V16" s="789"/>
      <c r="W16" s="789"/>
      <c r="X16" s="789"/>
      <c r="Y16" s="789"/>
      <c r="Z16" s="789"/>
      <c r="AA16" s="789" t="str">
        <f t="shared" si="0"/>
        <v/>
      </c>
      <c r="AB16" s="789"/>
      <c r="AC16" s="789"/>
      <c r="AD16" s="789"/>
      <c r="AE16" s="78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row>
    <row r="17" spans="1:74" ht="15" customHeight="1">
      <c r="B17" s="5"/>
      <c r="C17" s="782"/>
      <c r="D17" s="782"/>
      <c r="E17" s="782"/>
      <c r="F17" s="782"/>
      <c r="G17" s="782"/>
      <c r="H17" s="782"/>
      <c r="I17" s="782"/>
      <c r="J17" s="782"/>
      <c r="K17" s="782"/>
      <c r="L17" s="712"/>
      <c r="M17" s="712"/>
      <c r="N17" s="712"/>
      <c r="O17" s="712"/>
      <c r="P17" s="789"/>
      <c r="Q17" s="789"/>
      <c r="R17" s="789"/>
      <c r="S17" s="789"/>
      <c r="T17" s="789"/>
      <c r="U17" s="789"/>
      <c r="V17" s="789"/>
      <c r="W17" s="789"/>
      <c r="X17" s="789"/>
      <c r="Y17" s="789"/>
      <c r="Z17" s="789"/>
      <c r="AA17" s="789" t="str">
        <f t="shared" si="0"/>
        <v/>
      </c>
      <c r="AB17" s="789"/>
      <c r="AC17" s="789"/>
      <c r="AD17" s="789"/>
      <c r="AE17" s="78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row>
    <row r="18" spans="1:74" ht="15" customHeight="1">
      <c r="A18" s="22"/>
      <c r="B18" s="5"/>
      <c r="C18" s="782"/>
      <c r="D18" s="782"/>
      <c r="E18" s="782"/>
      <c r="F18" s="782"/>
      <c r="G18" s="782"/>
      <c r="H18" s="782"/>
      <c r="I18" s="782"/>
      <c r="J18" s="782"/>
      <c r="K18" s="782"/>
      <c r="L18" s="712"/>
      <c r="M18" s="712"/>
      <c r="N18" s="712"/>
      <c r="O18" s="712"/>
      <c r="P18" s="789"/>
      <c r="Q18" s="789"/>
      <c r="R18" s="789"/>
      <c r="S18" s="789"/>
      <c r="T18" s="789"/>
      <c r="U18" s="789"/>
      <c r="V18" s="789"/>
      <c r="W18" s="789"/>
      <c r="X18" s="789"/>
      <c r="Y18" s="789"/>
      <c r="Z18" s="789"/>
      <c r="AA18" s="789" t="str">
        <f t="shared" si="0"/>
        <v/>
      </c>
      <c r="AB18" s="789"/>
      <c r="AC18" s="789"/>
      <c r="AD18" s="789"/>
      <c r="AE18" s="78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row>
    <row r="19" spans="1:74" ht="15" customHeight="1">
      <c r="A19" s="22"/>
      <c r="B19" s="5"/>
      <c r="C19" s="782"/>
      <c r="D19" s="782"/>
      <c r="E19" s="782"/>
      <c r="F19" s="782"/>
      <c r="G19" s="782"/>
      <c r="H19" s="782"/>
      <c r="I19" s="782"/>
      <c r="J19" s="782"/>
      <c r="K19" s="782"/>
      <c r="L19" s="712"/>
      <c r="M19" s="712"/>
      <c r="N19" s="712"/>
      <c r="O19" s="712"/>
      <c r="P19" s="789"/>
      <c r="Q19" s="789"/>
      <c r="R19" s="789"/>
      <c r="S19" s="789"/>
      <c r="T19" s="789"/>
      <c r="U19" s="789"/>
      <c r="V19" s="789"/>
      <c r="W19" s="789"/>
      <c r="X19" s="789"/>
      <c r="Y19" s="789"/>
      <c r="Z19" s="789"/>
      <c r="AA19" s="789" t="str">
        <f t="shared" si="0"/>
        <v/>
      </c>
      <c r="AB19" s="789"/>
      <c r="AC19" s="789"/>
      <c r="AD19" s="789"/>
      <c r="AE19" s="78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row>
    <row r="20" spans="1:74" ht="15" customHeight="1">
      <c r="A20" s="22"/>
      <c r="B20" s="5"/>
      <c r="C20" s="782"/>
      <c r="D20" s="782"/>
      <c r="E20" s="782"/>
      <c r="F20" s="782"/>
      <c r="G20" s="782"/>
      <c r="H20" s="782"/>
      <c r="I20" s="782"/>
      <c r="J20" s="782"/>
      <c r="K20" s="782"/>
      <c r="L20" s="712"/>
      <c r="M20" s="712"/>
      <c r="N20" s="712"/>
      <c r="O20" s="712"/>
      <c r="P20" s="789"/>
      <c r="Q20" s="789"/>
      <c r="R20" s="789"/>
      <c r="S20" s="789"/>
      <c r="T20" s="789"/>
      <c r="U20" s="789"/>
      <c r="V20" s="789"/>
      <c r="W20" s="789"/>
      <c r="X20" s="789"/>
      <c r="Y20" s="789"/>
      <c r="Z20" s="789"/>
      <c r="AA20" s="789" t="str">
        <f t="shared" si="0"/>
        <v/>
      </c>
      <c r="AB20" s="789"/>
      <c r="AC20" s="789"/>
      <c r="AD20" s="789"/>
      <c r="AE20" s="78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row>
    <row r="21" spans="1:74" ht="15" customHeight="1">
      <c r="B21" s="5"/>
      <c r="C21" s="782"/>
      <c r="D21" s="782"/>
      <c r="E21" s="782"/>
      <c r="F21" s="782"/>
      <c r="G21" s="782"/>
      <c r="H21" s="782"/>
      <c r="I21" s="782"/>
      <c r="J21" s="782"/>
      <c r="K21" s="782"/>
      <c r="L21" s="712"/>
      <c r="M21" s="712"/>
      <c r="N21" s="712"/>
      <c r="O21" s="712"/>
      <c r="P21" s="789"/>
      <c r="Q21" s="789"/>
      <c r="R21" s="789"/>
      <c r="S21" s="789"/>
      <c r="T21" s="789"/>
      <c r="U21" s="789"/>
      <c r="V21" s="789"/>
      <c r="W21" s="789"/>
      <c r="X21" s="789"/>
      <c r="Y21" s="789"/>
      <c r="Z21" s="789"/>
      <c r="AA21" s="789" t="str">
        <f t="shared" si="0"/>
        <v/>
      </c>
      <c r="AB21" s="789"/>
      <c r="AC21" s="789"/>
      <c r="AD21" s="789"/>
      <c r="AE21" s="78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row>
    <row r="22" spans="1:74" ht="15" customHeight="1">
      <c r="B22" s="5"/>
      <c r="C22" s="330"/>
      <c r="D22" s="330"/>
      <c r="E22" s="330"/>
      <c r="F22" s="330"/>
      <c r="G22" s="330"/>
      <c r="H22" s="330"/>
      <c r="I22" s="330"/>
      <c r="J22" s="330"/>
      <c r="K22" s="330"/>
      <c r="L22" s="330"/>
      <c r="M22" s="330"/>
      <c r="N22" s="330"/>
      <c r="O22" s="330"/>
      <c r="P22" s="331"/>
      <c r="Q22" s="331"/>
      <c r="R22" s="332"/>
      <c r="S22" s="332"/>
      <c r="T22" s="332"/>
      <c r="U22" s="331"/>
      <c r="V22" s="331"/>
      <c r="W22" s="331"/>
      <c r="X22" s="331"/>
      <c r="Y22" s="331"/>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row>
    <row r="23" spans="1:74" ht="17.25" customHeight="1">
      <c r="B23" s="5"/>
      <c r="C23" s="730" t="s">
        <v>537</v>
      </c>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109"/>
      <c r="AU23" s="109"/>
      <c r="AV23" s="275"/>
      <c r="AW23" s="275"/>
      <c r="AX23" s="275"/>
      <c r="AY23" s="275"/>
    </row>
    <row r="24" spans="1:74" ht="18" customHeight="1">
      <c r="B24" s="5"/>
      <c r="C24" s="280" t="s">
        <v>153</v>
      </c>
      <c r="D24" s="280"/>
      <c r="E24" s="280"/>
      <c r="F24" s="731"/>
      <c r="G24" s="732"/>
      <c r="H24" s="732"/>
      <c r="I24" s="732"/>
      <c r="J24" s="732"/>
      <c r="K24" s="732"/>
      <c r="L24" s="732"/>
      <c r="M24" s="732"/>
      <c r="N24" s="732"/>
      <c r="O24" s="732"/>
      <c r="P24" s="732"/>
      <c r="Q24" s="732"/>
      <c r="R24" s="732"/>
      <c r="S24" s="732"/>
      <c r="T24" s="732"/>
      <c r="U24" s="733"/>
      <c r="V24" s="734" t="s">
        <v>154</v>
      </c>
      <c r="W24" s="735"/>
      <c r="X24" s="736"/>
      <c r="Y24" s="731"/>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3"/>
      <c r="AV24" s="275"/>
      <c r="AW24" s="275"/>
      <c r="AX24" s="275"/>
      <c r="AY24" s="275"/>
    </row>
    <row r="25" spans="1:74" ht="18" customHeight="1">
      <c r="B25" s="113"/>
      <c r="C25" s="280" t="s">
        <v>319</v>
      </c>
      <c r="D25" s="280"/>
      <c r="E25" s="280"/>
      <c r="F25" s="731"/>
      <c r="G25" s="732"/>
      <c r="H25" s="732"/>
      <c r="I25" s="732"/>
      <c r="J25" s="732"/>
      <c r="K25" s="732"/>
      <c r="L25" s="732"/>
      <c r="M25" s="732"/>
      <c r="N25" s="732"/>
      <c r="O25" s="732"/>
      <c r="P25" s="732"/>
      <c r="Q25" s="732"/>
      <c r="R25" s="732"/>
      <c r="S25" s="732"/>
      <c r="T25" s="732"/>
      <c r="U25" s="733"/>
      <c r="V25" s="734" t="s">
        <v>493</v>
      </c>
      <c r="W25" s="735"/>
      <c r="X25" s="736"/>
      <c r="Y25" s="731"/>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3"/>
    </row>
    <row r="26" spans="1:74" ht="17.100000000000001" customHeight="1">
      <c r="B26" s="5"/>
      <c r="D26" s="80"/>
      <c r="E26" s="80"/>
      <c r="F26" s="80"/>
      <c r="G26" s="80"/>
      <c r="H26" s="80"/>
      <c r="I26" s="80"/>
      <c r="J26" s="80"/>
      <c r="K26" s="80"/>
      <c r="S26" s="80"/>
      <c r="T26" s="80"/>
      <c r="U26" s="80"/>
      <c r="V26" s="80"/>
      <c r="W26" s="80"/>
      <c r="X26" s="80"/>
      <c r="Y26" s="80"/>
      <c r="Z26" s="80"/>
      <c r="AA26" s="80"/>
      <c r="AB26" s="80"/>
      <c r="AC26" s="10"/>
      <c r="AD26" s="10"/>
      <c r="AE26" s="10"/>
      <c r="AF26" s="10"/>
      <c r="AG26" s="10"/>
      <c r="AH26" s="10"/>
      <c r="AI26" s="80"/>
      <c r="AJ26" s="80"/>
      <c r="AK26" s="80"/>
      <c r="AL26" s="80"/>
      <c r="AM26" s="80"/>
      <c r="AN26" s="80"/>
      <c r="AO26" s="80"/>
      <c r="AP26" s="80"/>
      <c r="AQ26" s="80"/>
      <c r="AR26" s="276"/>
      <c r="AS26" s="80"/>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row>
    <row r="27" spans="1:74" ht="15" customHeight="1">
      <c r="B27" s="81" t="s">
        <v>292</v>
      </c>
      <c r="C27" s="2"/>
      <c r="D27" s="80"/>
      <c r="E27" s="80"/>
      <c r="F27" s="80"/>
      <c r="G27" s="80"/>
      <c r="H27" s="80"/>
      <c r="I27" s="80"/>
      <c r="J27" s="80"/>
      <c r="K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row>
    <row r="28" spans="1:74" ht="15" customHeight="1">
      <c r="B28" s="277"/>
      <c r="C28" s="81" t="s">
        <v>293</v>
      </c>
      <c r="D28" s="80"/>
      <c r="E28" s="80"/>
      <c r="F28" s="80"/>
      <c r="G28" s="80"/>
      <c r="H28" s="80"/>
      <c r="I28" s="80"/>
      <c r="J28" s="80"/>
      <c r="K28" s="80"/>
      <c r="S28" s="80"/>
      <c r="T28" s="80"/>
      <c r="U28" s="80"/>
      <c r="V28" s="80"/>
      <c r="W28" s="80"/>
      <c r="Y28" s="80"/>
      <c r="Z28" s="80"/>
      <c r="AA28" s="80"/>
      <c r="AB28" s="80"/>
      <c r="AC28" s="80"/>
      <c r="AD28" s="80"/>
      <c r="AE28" s="80"/>
      <c r="AF28" s="80"/>
      <c r="AG28" s="80"/>
      <c r="AH28" s="80"/>
      <c r="AI28" s="80"/>
      <c r="AJ28" s="80"/>
      <c r="AK28" s="80"/>
      <c r="AL28" s="80"/>
      <c r="AM28" s="80"/>
      <c r="AN28" s="80"/>
      <c r="AO28" s="80"/>
      <c r="AP28" s="80"/>
      <c r="AQ28" s="80"/>
      <c r="AR28" s="80"/>
      <c r="AS28" s="80"/>
      <c r="AT28" s="109"/>
      <c r="AU28" s="109"/>
      <c r="AV28" s="109"/>
      <c r="AW28" s="109"/>
      <c r="AX28" s="109"/>
      <c r="AY28" s="109"/>
      <c r="AZ28" s="109"/>
      <c r="BA28" s="109"/>
      <c r="BB28" s="109"/>
      <c r="BC28" s="109"/>
      <c r="BD28" s="109"/>
      <c r="BE28" s="109"/>
      <c r="BF28" s="109"/>
      <c r="BG28" s="109"/>
      <c r="BH28" s="109"/>
      <c r="BI28" s="109"/>
      <c r="BJ28" s="109"/>
      <c r="BK28" s="109"/>
      <c r="BL28" s="109"/>
    </row>
    <row r="29" spans="1:74" ht="15" customHeight="1">
      <c r="B29" s="277"/>
      <c r="C29" s="752" t="s">
        <v>294</v>
      </c>
      <c r="D29" s="752"/>
      <c r="E29" s="752" t="s">
        <v>295</v>
      </c>
      <c r="F29" s="752"/>
      <c r="G29" s="752" t="s">
        <v>487</v>
      </c>
      <c r="H29" s="752"/>
      <c r="I29" s="752"/>
      <c r="J29" s="796" t="s">
        <v>296</v>
      </c>
      <c r="K29" s="796"/>
      <c r="L29" s="796"/>
      <c r="M29" s="796"/>
      <c r="N29" s="796"/>
      <c r="O29" s="752" t="s">
        <v>321</v>
      </c>
      <c r="P29" s="752"/>
      <c r="Q29" s="752"/>
      <c r="R29" s="797" t="s">
        <v>42</v>
      </c>
      <c r="S29" s="797"/>
      <c r="T29" s="752" t="s">
        <v>297</v>
      </c>
      <c r="U29" s="752"/>
      <c r="V29" s="752" t="s">
        <v>298</v>
      </c>
      <c r="W29" s="752"/>
      <c r="X29" s="753" t="s">
        <v>299</v>
      </c>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4" t="s">
        <v>300</v>
      </c>
      <c r="AW29" s="754"/>
      <c r="AX29" s="754"/>
      <c r="AY29" s="754"/>
      <c r="AZ29" s="754"/>
      <c r="BA29" s="754"/>
      <c r="BB29" s="754"/>
      <c r="BC29" s="754"/>
      <c r="BD29" s="754"/>
      <c r="BE29" s="754"/>
      <c r="BF29" s="754"/>
      <c r="BG29" s="754"/>
      <c r="BH29" s="754"/>
      <c r="BI29" s="754"/>
      <c r="BJ29" s="754"/>
      <c r="BK29" s="754"/>
      <c r="BL29" s="754"/>
      <c r="BM29" s="754"/>
      <c r="BN29" s="754"/>
      <c r="BO29" s="754"/>
    </row>
    <row r="30" spans="1:74" ht="15" customHeight="1">
      <c r="B30" s="5"/>
      <c r="C30" s="752"/>
      <c r="D30" s="752"/>
      <c r="E30" s="752"/>
      <c r="F30" s="752"/>
      <c r="G30" s="752"/>
      <c r="H30" s="752"/>
      <c r="I30" s="752"/>
      <c r="J30" s="796"/>
      <c r="K30" s="796"/>
      <c r="L30" s="796"/>
      <c r="M30" s="796"/>
      <c r="N30" s="796"/>
      <c r="O30" s="752"/>
      <c r="P30" s="752"/>
      <c r="Q30" s="752"/>
      <c r="R30" s="797"/>
      <c r="S30" s="797"/>
      <c r="T30" s="752"/>
      <c r="U30" s="752"/>
      <c r="V30" s="752"/>
      <c r="W30" s="752"/>
      <c r="X30" s="755" t="s">
        <v>301</v>
      </c>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7"/>
      <c r="AV30" s="758" t="s">
        <v>301</v>
      </c>
      <c r="AW30" s="759"/>
      <c r="AX30" s="759"/>
      <c r="AY30" s="759"/>
      <c r="AZ30" s="759"/>
      <c r="BA30" s="759"/>
      <c r="BB30" s="759"/>
      <c r="BC30" s="759"/>
      <c r="BD30" s="759"/>
      <c r="BE30" s="759"/>
      <c r="BF30" s="759"/>
      <c r="BG30" s="759"/>
      <c r="BH30" s="759"/>
      <c r="BI30" s="759"/>
      <c r="BJ30" s="759"/>
      <c r="BK30" s="759"/>
      <c r="BL30" s="759"/>
      <c r="BM30" s="759"/>
      <c r="BN30" s="759"/>
      <c r="BO30" s="760"/>
    </row>
    <row r="31" spans="1:74" ht="15" customHeight="1">
      <c r="B31" s="5"/>
      <c r="C31" s="752"/>
      <c r="D31" s="752"/>
      <c r="E31" s="752"/>
      <c r="F31" s="752"/>
      <c r="G31" s="752"/>
      <c r="H31" s="752"/>
      <c r="I31" s="752"/>
      <c r="J31" s="796"/>
      <c r="K31" s="796"/>
      <c r="L31" s="796"/>
      <c r="M31" s="796"/>
      <c r="N31" s="796"/>
      <c r="O31" s="752"/>
      <c r="P31" s="752"/>
      <c r="Q31" s="752"/>
      <c r="R31" s="797"/>
      <c r="S31" s="797"/>
      <c r="T31" s="752"/>
      <c r="U31" s="752"/>
      <c r="V31" s="752"/>
      <c r="W31" s="752"/>
      <c r="X31" s="761" t="s">
        <v>302</v>
      </c>
      <c r="Y31" s="761"/>
      <c r="Z31" s="761"/>
      <c r="AA31" s="761"/>
      <c r="AB31" s="761"/>
      <c r="AC31" s="761"/>
      <c r="AD31" s="761"/>
      <c r="AE31" s="761"/>
      <c r="AF31" s="761" t="s">
        <v>303</v>
      </c>
      <c r="AG31" s="761"/>
      <c r="AH31" s="761"/>
      <c r="AI31" s="761"/>
      <c r="AJ31" s="761"/>
      <c r="AK31" s="761"/>
      <c r="AL31" s="761"/>
      <c r="AM31" s="761"/>
      <c r="AN31" s="761"/>
      <c r="AO31" s="761"/>
      <c r="AP31" s="761"/>
      <c r="AQ31" s="761"/>
      <c r="AR31" s="761"/>
      <c r="AS31" s="761"/>
      <c r="AT31" s="761"/>
      <c r="AU31" s="761"/>
      <c r="AV31" s="762" t="s">
        <v>304</v>
      </c>
      <c r="AW31" s="762"/>
      <c r="AX31" s="762"/>
      <c r="AY31" s="762" t="s">
        <v>305</v>
      </c>
      <c r="AZ31" s="762"/>
      <c r="BA31" s="762"/>
      <c r="BB31" s="763" t="s">
        <v>490</v>
      </c>
      <c r="BC31" s="763"/>
      <c r="BD31" s="763"/>
      <c r="BE31" s="763" t="s">
        <v>489</v>
      </c>
      <c r="BF31" s="763"/>
      <c r="BG31" s="763"/>
      <c r="BH31" s="762" t="s">
        <v>488</v>
      </c>
      <c r="BI31" s="762"/>
      <c r="BJ31" s="762"/>
      <c r="BK31" s="750" t="s">
        <v>306</v>
      </c>
      <c r="BL31" s="750"/>
      <c r="BM31" s="750"/>
      <c r="BN31" s="750"/>
      <c r="BO31" s="750"/>
    </row>
    <row r="32" spans="1:74" ht="25.5" customHeight="1">
      <c r="B32" s="5"/>
      <c r="C32" s="752"/>
      <c r="D32" s="752"/>
      <c r="E32" s="752"/>
      <c r="F32" s="752"/>
      <c r="G32" s="752"/>
      <c r="H32" s="752"/>
      <c r="I32" s="752"/>
      <c r="J32" s="796"/>
      <c r="K32" s="796"/>
      <c r="L32" s="796"/>
      <c r="M32" s="796"/>
      <c r="N32" s="796"/>
      <c r="O32" s="752"/>
      <c r="P32" s="752"/>
      <c r="Q32" s="752"/>
      <c r="R32" s="797"/>
      <c r="S32" s="797"/>
      <c r="T32" s="752"/>
      <c r="U32" s="752"/>
      <c r="V32" s="752"/>
      <c r="W32" s="752"/>
      <c r="X32" s="751" t="s">
        <v>147</v>
      </c>
      <c r="Y32" s="751"/>
      <c r="Z32" s="751"/>
      <c r="AA32" s="751"/>
      <c r="AB32" s="751" t="s">
        <v>149</v>
      </c>
      <c r="AC32" s="751"/>
      <c r="AD32" s="751"/>
      <c r="AE32" s="751"/>
      <c r="AF32" s="751" t="s">
        <v>150</v>
      </c>
      <c r="AG32" s="751"/>
      <c r="AH32" s="751"/>
      <c r="AI32" s="751"/>
      <c r="AJ32" s="751" t="s">
        <v>307</v>
      </c>
      <c r="AK32" s="751"/>
      <c r="AL32" s="751"/>
      <c r="AM32" s="751"/>
      <c r="AN32" s="764" t="s">
        <v>491</v>
      </c>
      <c r="AO32" s="765"/>
      <c r="AP32" s="765"/>
      <c r="AQ32" s="766"/>
      <c r="AR32" s="751" t="s">
        <v>148</v>
      </c>
      <c r="AS32" s="751"/>
      <c r="AT32" s="751"/>
      <c r="AU32" s="751"/>
      <c r="AV32" s="762"/>
      <c r="AW32" s="762"/>
      <c r="AX32" s="762"/>
      <c r="AY32" s="762"/>
      <c r="AZ32" s="762"/>
      <c r="BA32" s="762"/>
      <c r="BB32" s="763"/>
      <c r="BC32" s="763"/>
      <c r="BD32" s="763"/>
      <c r="BE32" s="763"/>
      <c r="BF32" s="763"/>
      <c r="BG32" s="763"/>
      <c r="BH32" s="762"/>
      <c r="BI32" s="762"/>
      <c r="BJ32" s="762"/>
      <c r="BK32" s="750"/>
      <c r="BL32" s="750"/>
      <c r="BM32" s="750"/>
      <c r="BN32" s="750"/>
      <c r="BO32" s="750"/>
    </row>
    <row r="33" spans="2:70" ht="17.25" customHeight="1">
      <c r="B33" s="5"/>
      <c r="C33" s="705">
        <v>1</v>
      </c>
      <c r="D33" s="705"/>
      <c r="E33" s="712" t="s">
        <v>308</v>
      </c>
      <c r="F33" s="712"/>
      <c r="G33" s="712" t="s">
        <v>509</v>
      </c>
      <c r="H33" s="712"/>
      <c r="I33" s="712"/>
      <c r="J33" s="713" t="s">
        <v>310</v>
      </c>
      <c r="K33" s="714"/>
      <c r="L33" s="714"/>
      <c r="M33" s="714"/>
      <c r="N33" s="714"/>
      <c r="O33" s="715" t="s">
        <v>287</v>
      </c>
      <c r="P33" s="716"/>
      <c r="Q33" s="717"/>
      <c r="R33" s="718">
        <v>10</v>
      </c>
      <c r="S33" s="719"/>
      <c r="T33" s="720">
        <v>10</v>
      </c>
      <c r="U33" s="721"/>
      <c r="V33" s="710">
        <f t="shared" ref="V33:V47" si="1">IF(R33="","",R33*T33)</f>
        <v>100</v>
      </c>
      <c r="W33" s="710"/>
      <c r="X33" s="701">
        <v>50</v>
      </c>
      <c r="Y33" s="701"/>
      <c r="Z33" s="701"/>
      <c r="AA33" s="701"/>
      <c r="AB33" s="701">
        <v>50</v>
      </c>
      <c r="AC33" s="701"/>
      <c r="AD33" s="701"/>
      <c r="AE33" s="701"/>
      <c r="AF33" s="701">
        <v>50</v>
      </c>
      <c r="AG33" s="701"/>
      <c r="AH33" s="701"/>
      <c r="AI33" s="701"/>
      <c r="AJ33" s="701"/>
      <c r="AK33" s="701"/>
      <c r="AL33" s="701"/>
      <c r="AM33" s="701"/>
      <c r="AN33" s="701"/>
      <c r="AO33" s="701"/>
      <c r="AP33" s="701"/>
      <c r="AQ33" s="701"/>
      <c r="AR33" s="747"/>
      <c r="AS33" s="748"/>
      <c r="AT33" s="748"/>
      <c r="AU33" s="749"/>
      <c r="AV33" s="704">
        <v>50</v>
      </c>
      <c r="AW33" s="704"/>
      <c r="AX33" s="704"/>
      <c r="AY33" s="704">
        <v>50</v>
      </c>
      <c r="AZ33" s="704"/>
      <c r="BA33" s="704"/>
      <c r="BB33" s="704"/>
      <c r="BC33" s="704"/>
      <c r="BD33" s="704"/>
      <c r="BE33" s="704">
        <v>50</v>
      </c>
      <c r="BF33" s="704"/>
      <c r="BG33" s="704"/>
      <c r="BH33" s="704"/>
      <c r="BI33" s="704"/>
      <c r="BJ33" s="704"/>
      <c r="BK33" s="704"/>
      <c r="BL33" s="704"/>
      <c r="BM33" s="704"/>
      <c r="BN33" s="704"/>
      <c r="BO33" s="704"/>
      <c r="BQ33" s="275" t="s">
        <v>151</v>
      </c>
      <c r="BR33" s="275" t="s">
        <v>152</v>
      </c>
    </row>
    <row r="34" spans="2:70" ht="17.25" customHeight="1">
      <c r="B34" s="5"/>
      <c r="C34" s="705">
        <v>2</v>
      </c>
      <c r="D34" s="705"/>
      <c r="E34" s="712" t="s">
        <v>311</v>
      </c>
      <c r="F34" s="712"/>
      <c r="G34" s="712" t="s">
        <v>510</v>
      </c>
      <c r="H34" s="712"/>
      <c r="I34" s="712"/>
      <c r="J34" s="713" t="s">
        <v>313</v>
      </c>
      <c r="K34" s="714"/>
      <c r="L34" s="714"/>
      <c r="M34" s="714"/>
      <c r="N34" s="714"/>
      <c r="O34" s="715" t="s">
        <v>290</v>
      </c>
      <c r="P34" s="716"/>
      <c r="Q34" s="717"/>
      <c r="R34" s="718">
        <v>1</v>
      </c>
      <c r="S34" s="719"/>
      <c r="T34" s="720">
        <v>1000</v>
      </c>
      <c r="U34" s="721"/>
      <c r="V34" s="710">
        <f t="shared" si="1"/>
        <v>1000</v>
      </c>
      <c r="W34" s="710"/>
      <c r="X34" s="701">
        <v>500</v>
      </c>
      <c r="Y34" s="701"/>
      <c r="Z34" s="701"/>
      <c r="AA34" s="701"/>
      <c r="AB34" s="701">
        <v>500</v>
      </c>
      <c r="AC34" s="701"/>
      <c r="AD34" s="701"/>
      <c r="AE34" s="701"/>
      <c r="AF34" s="701">
        <v>500</v>
      </c>
      <c r="AG34" s="701"/>
      <c r="AH34" s="701"/>
      <c r="AI34" s="701"/>
      <c r="AJ34" s="701"/>
      <c r="AK34" s="701"/>
      <c r="AL34" s="701"/>
      <c r="AM34" s="701"/>
      <c r="AN34" s="701"/>
      <c r="AO34" s="701"/>
      <c r="AP34" s="701"/>
      <c r="AQ34" s="701"/>
      <c r="AR34" s="701">
        <v>500</v>
      </c>
      <c r="AS34" s="701"/>
      <c r="AT34" s="701"/>
      <c r="AU34" s="701"/>
      <c r="AV34" s="704">
        <v>500</v>
      </c>
      <c r="AW34" s="704"/>
      <c r="AX34" s="704"/>
      <c r="AY34" s="704">
        <v>500</v>
      </c>
      <c r="AZ34" s="704"/>
      <c r="BA34" s="704"/>
      <c r="BB34" s="704"/>
      <c r="BC34" s="704"/>
      <c r="BD34" s="704"/>
      <c r="BE34" s="704"/>
      <c r="BF34" s="704"/>
      <c r="BG34" s="704"/>
      <c r="BH34" s="704"/>
      <c r="BI34" s="704"/>
      <c r="BJ34" s="704"/>
      <c r="BK34" s="704"/>
      <c r="BL34" s="704"/>
      <c r="BM34" s="704"/>
      <c r="BN34" s="704"/>
      <c r="BO34" s="704"/>
    </row>
    <row r="35" spans="2:70" ht="17.25" customHeight="1">
      <c r="B35" s="5"/>
      <c r="C35" s="705">
        <v>3</v>
      </c>
      <c r="D35" s="705"/>
      <c r="E35" s="712" t="s">
        <v>311</v>
      </c>
      <c r="F35" s="712"/>
      <c r="G35" s="712" t="s">
        <v>510</v>
      </c>
      <c r="H35" s="712"/>
      <c r="I35" s="712"/>
      <c r="J35" s="713" t="s">
        <v>313</v>
      </c>
      <c r="K35" s="714"/>
      <c r="L35" s="714"/>
      <c r="M35" s="714"/>
      <c r="N35" s="714"/>
      <c r="O35" s="715" t="s">
        <v>287</v>
      </c>
      <c r="P35" s="716"/>
      <c r="Q35" s="717"/>
      <c r="R35" s="718">
        <v>2</v>
      </c>
      <c r="S35" s="719"/>
      <c r="T35" s="720">
        <v>500</v>
      </c>
      <c r="U35" s="721"/>
      <c r="V35" s="710">
        <f t="shared" si="1"/>
        <v>1000</v>
      </c>
      <c r="W35" s="710"/>
      <c r="X35" s="701">
        <v>250</v>
      </c>
      <c r="Y35" s="701"/>
      <c r="Z35" s="701"/>
      <c r="AA35" s="701"/>
      <c r="AB35" s="701">
        <v>250</v>
      </c>
      <c r="AC35" s="701"/>
      <c r="AD35" s="701"/>
      <c r="AE35" s="701"/>
      <c r="AF35" s="701"/>
      <c r="AG35" s="701"/>
      <c r="AH35" s="701"/>
      <c r="AI35" s="701"/>
      <c r="AJ35" s="701"/>
      <c r="AK35" s="701"/>
      <c r="AL35" s="701"/>
      <c r="AM35" s="701"/>
      <c r="AN35" s="701"/>
      <c r="AO35" s="701"/>
      <c r="AP35" s="701"/>
      <c r="AQ35" s="701"/>
      <c r="AR35" s="701">
        <v>250</v>
      </c>
      <c r="AS35" s="701"/>
      <c r="AT35" s="701"/>
      <c r="AU35" s="701"/>
      <c r="AV35" s="704"/>
      <c r="AW35" s="704"/>
      <c r="AX35" s="704"/>
      <c r="AY35" s="704"/>
      <c r="AZ35" s="704"/>
      <c r="BA35" s="704"/>
      <c r="BB35" s="704"/>
      <c r="BC35" s="704"/>
      <c r="BD35" s="704"/>
      <c r="BE35" s="704"/>
      <c r="BF35" s="704"/>
      <c r="BG35" s="704"/>
      <c r="BH35" s="704"/>
      <c r="BI35" s="704"/>
      <c r="BJ35" s="704"/>
      <c r="BK35" s="704"/>
      <c r="BL35" s="704"/>
      <c r="BM35" s="704"/>
      <c r="BN35" s="704"/>
      <c r="BO35" s="704"/>
    </row>
    <row r="36" spans="2:70" ht="17.25" customHeight="1">
      <c r="B36" s="5"/>
      <c r="C36" s="705">
        <v>4</v>
      </c>
      <c r="D36" s="705"/>
      <c r="E36" s="712" t="s">
        <v>308</v>
      </c>
      <c r="F36" s="712"/>
      <c r="G36" s="712" t="s">
        <v>509</v>
      </c>
      <c r="H36" s="712"/>
      <c r="I36" s="712"/>
      <c r="J36" s="713" t="s">
        <v>314</v>
      </c>
      <c r="K36" s="714"/>
      <c r="L36" s="714"/>
      <c r="M36" s="714"/>
      <c r="N36" s="714"/>
      <c r="O36" s="715" t="s">
        <v>287</v>
      </c>
      <c r="P36" s="716"/>
      <c r="Q36" s="717"/>
      <c r="R36" s="718">
        <v>100</v>
      </c>
      <c r="S36" s="719"/>
      <c r="T36" s="720">
        <v>4</v>
      </c>
      <c r="U36" s="721"/>
      <c r="V36" s="710">
        <f t="shared" si="1"/>
        <v>400</v>
      </c>
      <c r="W36" s="710"/>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4">
        <v>200</v>
      </c>
      <c r="AW36" s="704"/>
      <c r="AX36" s="704"/>
      <c r="AY36" s="704">
        <v>200</v>
      </c>
      <c r="AZ36" s="704"/>
      <c r="BA36" s="704"/>
      <c r="BB36" s="704">
        <v>200</v>
      </c>
      <c r="BC36" s="704"/>
      <c r="BD36" s="704"/>
      <c r="BE36" s="704">
        <v>200</v>
      </c>
      <c r="BF36" s="704"/>
      <c r="BG36" s="704"/>
      <c r="BH36" s="704"/>
      <c r="BI36" s="704"/>
      <c r="BJ36" s="704"/>
      <c r="BK36" s="704"/>
      <c r="BL36" s="704"/>
      <c r="BM36" s="704"/>
      <c r="BN36" s="704"/>
      <c r="BO36" s="704"/>
    </row>
    <row r="37" spans="2:70" ht="17.25" customHeight="1">
      <c r="B37" s="5"/>
      <c r="C37" s="705">
        <v>5</v>
      </c>
      <c r="D37" s="705"/>
      <c r="E37" s="712"/>
      <c r="F37" s="712"/>
      <c r="G37" s="712"/>
      <c r="H37" s="712"/>
      <c r="I37" s="712"/>
      <c r="J37" s="713"/>
      <c r="K37" s="714"/>
      <c r="L37" s="714"/>
      <c r="M37" s="714"/>
      <c r="N37" s="714"/>
      <c r="O37" s="715"/>
      <c r="P37" s="716"/>
      <c r="Q37" s="717"/>
      <c r="R37" s="718"/>
      <c r="S37" s="719"/>
      <c r="T37" s="720"/>
      <c r="U37" s="721"/>
      <c r="V37" s="710" t="str">
        <f t="shared" si="1"/>
        <v/>
      </c>
      <c r="W37" s="710"/>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4"/>
      <c r="AW37" s="704"/>
      <c r="AX37" s="704"/>
      <c r="AY37" s="704"/>
      <c r="AZ37" s="704"/>
      <c r="BA37" s="704"/>
      <c r="BB37" s="704"/>
      <c r="BC37" s="704"/>
      <c r="BD37" s="704"/>
      <c r="BE37" s="704"/>
      <c r="BF37" s="704"/>
      <c r="BG37" s="704"/>
      <c r="BH37" s="704"/>
      <c r="BI37" s="704"/>
      <c r="BJ37" s="704"/>
      <c r="BK37" s="704"/>
      <c r="BL37" s="704"/>
      <c r="BM37" s="704"/>
      <c r="BN37" s="704"/>
      <c r="BO37" s="704"/>
    </row>
    <row r="38" spans="2:70" ht="17.25" customHeight="1">
      <c r="B38" s="5"/>
      <c r="C38" s="705">
        <v>6</v>
      </c>
      <c r="D38" s="705"/>
      <c r="E38" s="712"/>
      <c r="F38" s="712"/>
      <c r="G38" s="712"/>
      <c r="H38" s="712"/>
      <c r="I38" s="712"/>
      <c r="J38" s="713"/>
      <c r="K38" s="714"/>
      <c r="L38" s="714"/>
      <c r="M38" s="714"/>
      <c r="N38" s="714"/>
      <c r="O38" s="715"/>
      <c r="P38" s="716"/>
      <c r="Q38" s="717"/>
      <c r="R38" s="718"/>
      <c r="S38" s="719"/>
      <c r="T38" s="720"/>
      <c r="U38" s="721"/>
      <c r="V38" s="710" t="str">
        <f t="shared" si="1"/>
        <v/>
      </c>
      <c r="W38" s="710"/>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4"/>
      <c r="AW38" s="704"/>
      <c r="AX38" s="704"/>
      <c r="AY38" s="704"/>
      <c r="AZ38" s="704"/>
      <c r="BA38" s="704"/>
      <c r="BB38" s="704"/>
      <c r="BC38" s="704"/>
      <c r="BD38" s="704"/>
      <c r="BE38" s="704"/>
      <c r="BF38" s="704"/>
      <c r="BG38" s="704"/>
      <c r="BH38" s="704"/>
      <c r="BI38" s="704"/>
      <c r="BJ38" s="704"/>
      <c r="BK38" s="704"/>
      <c r="BL38" s="704"/>
      <c r="BM38" s="704"/>
      <c r="BN38" s="704"/>
      <c r="BO38" s="704"/>
    </row>
    <row r="39" spans="2:70" ht="17.25" customHeight="1">
      <c r="B39" s="5"/>
      <c r="C39" s="705">
        <v>7</v>
      </c>
      <c r="D39" s="705"/>
      <c r="E39" s="712"/>
      <c r="F39" s="712"/>
      <c r="G39" s="712"/>
      <c r="H39" s="712"/>
      <c r="I39" s="712"/>
      <c r="J39" s="713"/>
      <c r="K39" s="714"/>
      <c r="L39" s="714"/>
      <c r="M39" s="714"/>
      <c r="N39" s="714"/>
      <c r="O39" s="715"/>
      <c r="P39" s="716"/>
      <c r="Q39" s="717"/>
      <c r="R39" s="718"/>
      <c r="S39" s="719"/>
      <c r="T39" s="720"/>
      <c r="U39" s="721"/>
      <c r="V39" s="710" t="str">
        <f t="shared" si="1"/>
        <v/>
      </c>
      <c r="W39" s="710"/>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4"/>
      <c r="AW39" s="704"/>
      <c r="AX39" s="704"/>
      <c r="AY39" s="704"/>
      <c r="AZ39" s="704"/>
      <c r="BA39" s="704"/>
      <c r="BB39" s="704"/>
      <c r="BC39" s="704"/>
      <c r="BD39" s="704"/>
      <c r="BE39" s="704"/>
      <c r="BF39" s="704"/>
      <c r="BG39" s="704"/>
      <c r="BH39" s="704"/>
      <c r="BI39" s="704"/>
      <c r="BJ39" s="704"/>
      <c r="BK39" s="704"/>
      <c r="BL39" s="704"/>
      <c r="BM39" s="704"/>
      <c r="BN39" s="704"/>
      <c r="BO39" s="704"/>
    </row>
    <row r="40" spans="2:70" ht="17.25" customHeight="1">
      <c r="B40" s="5"/>
      <c r="C40" s="705">
        <v>8</v>
      </c>
      <c r="D40" s="705"/>
      <c r="E40" s="712"/>
      <c r="F40" s="712"/>
      <c r="G40" s="712"/>
      <c r="H40" s="712"/>
      <c r="I40" s="712"/>
      <c r="J40" s="713"/>
      <c r="K40" s="714"/>
      <c r="L40" s="714"/>
      <c r="M40" s="714"/>
      <c r="N40" s="714"/>
      <c r="O40" s="715"/>
      <c r="P40" s="716"/>
      <c r="Q40" s="717"/>
      <c r="R40" s="718"/>
      <c r="S40" s="719"/>
      <c r="T40" s="720"/>
      <c r="U40" s="721"/>
      <c r="V40" s="710" t="str">
        <f t="shared" si="1"/>
        <v/>
      </c>
      <c r="W40" s="710"/>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1"/>
      <c r="AU40" s="701"/>
      <c r="AV40" s="704"/>
      <c r="AW40" s="704"/>
      <c r="AX40" s="704"/>
      <c r="AY40" s="704"/>
      <c r="AZ40" s="704"/>
      <c r="BA40" s="704"/>
      <c r="BB40" s="704"/>
      <c r="BC40" s="704"/>
      <c r="BD40" s="704"/>
      <c r="BE40" s="704"/>
      <c r="BF40" s="704"/>
      <c r="BG40" s="704"/>
      <c r="BH40" s="704"/>
      <c r="BI40" s="704"/>
      <c r="BJ40" s="704"/>
      <c r="BK40" s="704"/>
      <c r="BL40" s="704"/>
      <c r="BM40" s="704"/>
      <c r="BN40" s="704"/>
      <c r="BO40" s="704"/>
    </row>
    <row r="41" spans="2:70" ht="17.25" customHeight="1">
      <c r="B41" s="5"/>
      <c r="C41" s="705">
        <v>9</v>
      </c>
      <c r="D41" s="705"/>
      <c r="E41" s="712"/>
      <c r="F41" s="712"/>
      <c r="G41" s="712"/>
      <c r="H41" s="712"/>
      <c r="I41" s="712"/>
      <c r="J41" s="713"/>
      <c r="K41" s="714"/>
      <c r="L41" s="714"/>
      <c r="M41" s="714"/>
      <c r="N41" s="714"/>
      <c r="O41" s="715"/>
      <c r="P41" s="716"/>
      <c r="Q41" s="717"/>
      <c r="R41" s="718"/>
      <c r="S41" s="719"/>
      <c r="T41" s="720"/>
      <c r="U41" s="721"/>
      <c r="V41" s="710" t="str">
        <f t="shared" si="1"/>
        <v/>
      </c>
      <c r="W41" s="710"/>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4"/>
      <c r="AW41" s="704"/>
      <c r="AX41" s="704"/>
      <c r="AY41" s="704"/>
      <c r="AZ41" s="704"/>
      <c r="BA41" s="704"/>
      <c r="BB41" s="704"/>
      <c r="BC41" s="704"/>
      <c r="BD41" s="704"/>
      <c r="BE41" s="704"/>
      <c r="BF41" s="704"/>
      <c r="BG41" s="704"/>
      <c r="BH41" s="704"/>
      <c r="BI41" s="704"/>
      <c r="BJ41" s="704"/>
      <c r="BK41" s="704"/>
      <c r="BL41" s="704"/>
      <c r="BM41" s="704"/>
      <c r="BN41" s="704"/>
      <c r="BO41" s="704"/>
    </row>
    <row r="42" spans="2:70" ht="17.25" customHeight="1">
      <c r="B42" s="5"/>
      <c r="C42" s="705">
        <v>10</v>
      </c>
      <c r="D42" s="705"/>
      <c r="E42" s="712"/>
      <c r="F42" s="712"/>
      <c r="G42" s="712"/>
      <c r="H42" s="712"/>
      <c r="I42" s="712"/>
      <c r="J42" s="713"/>
      <c r="K42" s="714"/>
      <c r="L42" s="714"/>
      <c r="M42" s="714"/>
      <c r="N42" s="714"/>
      <c r="O42" s="715"/>
      <c r="P42" s="716"/>
      <c r="Q42" s="717"/>
      <c r="R42" s="718"/>
      <c r="S42" s="719"/>
      <c r="T42" s="720"/>
      <c r="U42" s="721"/>
      <c r="V42" s="723" t="str">
        <f t="shared" si="1"/>
        <v/>
      </c>
      <c r="W42" s="723"/>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4"/>
      <c r="AW42" s="704"/>
      <c r="AX42" s="704"/>
      <c r="AY42" s="704"/>
      <c r="AZ42" s="704"/>
      <c r="BA42" s="704"/>
      <c r="BB42" s="704"/>
      <c r="BC42" s="704"/>
      <c r="BD42" s="704"/>
      <c r="BE42" s="704"/>
      <c r="BF42" s="704"/>
      <c r="BG42" s="704"/>
      <c r="BH42" s="704"/>
      <c r="BI42" s="704"/>
      <c r="BJ42" s="704"/>
      <c r="BK42" s="704"/>
      <c r="BL42" s="704"/>
      <c r="BM42" s="704"/>
      <c r="BN42" s="704"/>
      <c r="BO42" s="704"/>
    </row>
    <row r="43" spans="2:70" ht="17.100000000000001" customHeight="1">
      <c r="B43" s="5"/>
      <c r="C43" s="705">
        <v>11</v>
      </c>
      <c r="D43" s="705"/>
      <c r="E43" s="712"/>
      <c r="F43" s="712"/>
      <c r="G43" s="712"/>
      <c r="H43" s="712"/>
      <c r="I43" s="712"/>
      <c r="J43" s="713"/>
      <c r="K43" s="714"/>
      <c r="L43" s="714"/>
      <c r="M43" s="714"/>
      <c r="N43" s="714"/>
      <c r="O43" s="715"/>
      <c r="P43" s="716"/>
      <c r="Q43" s="717"/>
      <c r="R43" s="718"/>
      <c r="S43" s="719"/>
      <c r="T43" s="720"/>
      <c r="U43" s="721"/>
      <c r="V43" s="710" t="str">
        <f t="shared" si="1"/>
        <v/>
      </c>
      <c r="W43" s="710"/>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4"/>
      <c r="AW43" s="704"/>
      <c r="AX43" s="704"/>
      <c r="AY43" s="704"/>
      <c r="AZ43" s="704"/>
      <c r="BA43" s="704"/>
      <c r="BB43" s="704"/>
      <c r="BC43" s="704"/>
      <c r="BD43" s="704"/>
      <c r="BE43" s="704"/>
      <c r="BF43" s="704"/>
      <c r="BG43" s="704"/>
      <c r="BH43" s="704"/>
      <c r="BI43" s="704"/>
      <c r="BJ43" s="704"/>
      <c r="BK43" s="704"/>
      <c r="BL43" s="704"/>
      <c r="BM43" s="704"/>
      <c r="BN43" s="704"/>
      <c r="BO43" s="704"/>
    </row>
    <row r="44" spans="2:70" ht="17.25" customHeight="1">
      <c r="B44" s="5"/>
      <c r="C44" s="705">
        <v>12</v>
      </c>
      <c r="D44" s="705"/>
      <c r="E44" s="713"/>
      <c r="F44" s="722"/>
      <c r="G44" s="712"/>
      <c r="H44" s="712"/>
      <c r="I44" s="712"/>
      <c r="J44" s="713"/>
      <c r="K44" s="714"/>
      <c r="L44" s="714"/>
      <c r="M44" s="714"/>
      <c r="N44" s="722"/>
      <c r="O44" s="715"/>
      <c r="P44" s="716"/>
      <c r="Q44" s="717"/>
      <c r="R44" s="718"/>
      <c r="S44" s="719"/>
      <c r="T44" s="720"/>
      <c r="U44" s="721"/>
      <c r="V44" s="710" t="str">
        <f t="shared" si="1"/>
        <v/>
      </c>
      <c r="W44" s="710"/>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4"/>
      <c r="AW44" s="704"/>
      <c r="AX44" s="704"/>
      <c r="AY44" s="704"/>
      <c r="AZ44" s="704"/>
      <c r="BA44" s="704"/>
      <c r="BB44" s="704"/>
      <c r="BC44" s="704"/>
      <c r="BD44" s="704"/>
      <c r="BE44" s="704"/>
      <c r="BF44" s="704"/>
      <c r="BG44" s="704"/>
      <c r="BH44" s="704"/>
      <c r="BI44" s="704"/>
      <c r="BJ44" s="704"/>
      <c r="BK44" s="704"/>
      <c r="BL44" s="704"/>
      <c r="BM44" s="704"/>
      <c r="BN44" s="704"/>
      <c r="BO44" s="704"/>
    </row>
    <row r="45" spans="2:70" ht="17.25" customHeight="1">
      <c r="B45" s="5"/>
      <c r="C45" s="705">
        <v>13</v>
      </c>
      <c r="D45" s="705"/>
      <c r="E45" s="713"/>
      <c r="F45" s="722"/>
      <c r="G45" s="712"/>
      <c r="H45" s="712"/>
      <c r="I45" s="712"/>
      <c r="J45" s="713"/>
      <c r="K45" s="714"/>
      <c r="L45" s="714"/>
      <c r="M45" s="714"/>
      <c r="N45" s="722"/>
      <c r="O45" s="715"/>
      <c r="P45" s="716"/>
      <c r="Q45" s="717"/>
      <c r="R45" s="718"/>
      <c r="S45" s="719"/>
      <c r="T45" s="720"/>
      <c r="U45" s="721"/>
      <c r="V45" s="710" t="str">
        <f t="shared" si="1"/>
        <v/>
      </c>
      <c r="W45" s="710"/>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4"/>
      <c r="AW45" s="704"/>
      <c r="AX45" s="704"/>
      <c r="AY45" s="704"/>
      <c r="AZ45" s="704"/>
      <c r="BA45" s="704"/>
      <c r="BB45" s="704"/>
      <c r="BC45" s="704"/>
      <c r="BD45" s="704"/>
      <c r="BE45" s="704"/>
      <c r="BF45" s="704"/>
      <c r="BG45" s="704"/>
      <c r="BH45" s="704"/>
      <c r="BI45" s="704"/>
      <c r="BJ45" s="704"/>
      <c r="BK45" s="704"/>
      <c r="BL45" s="704"/>
      <c r="BM45" s="704"/>
      <c r="BN45" s="704"/>
      <c r="BO45" s="704"/>
    </row>
    <row r="46" spans="2:70" ht="17.25" customHeight="1">
      <c r="B46" s="5"/>
      <c r="C46" s="705">
        <v>14</v>
      </c>
      <c r="D46" s="705"/>
      <c r="E46" s="713"/>
      <c r="F46" s="722"/>
      <c r="G46" s="712"/>
      <c r="H46" s="712"/>
      <c r="I46" s="712"/>
      <c r="J46" s="713"/>
      <c r="K46" s="714"/>
      <c r="L46" s="714"/>
      <c r="M46" s="714"/>
      <c r="N46" s="722"/>
      <c r="O46" s="715"/>
      <c r="P46" s="716"/>
      <c r="Q46" s="717"/>
      <c r="R46" s="718"/>
      <c r="S46" s="719"/>
      <c r="T46" s="720"/>
      <c r="U46" s="721"/>
      <c r="V46" s="710" t="str">
        <f t="shared" si="1"/>
        <v/>
      </c>
      <c r="W46" s="710"/>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4"/>
      <c r="AW46" s="704"/>
      <c r="AX46" s="704"/>
      <c r="AY46" s="704"/>
      <c r="AZ46" s="704"/>
      <c r="BA46" s="704"/>
      <c r="BB46" s="704"/>
      <c r="BC46" s="704"/>
      <c r="BD46" s="704"/>
      <c r="BE46" s="704"/>
      <c r="BF46" s="704"/>
      <c r="BG46" s="704"/>
      <c r="BH46" s="704"/>
      <c r="BI46" s="704"/>
      <c r="BJ46" s="704"/>
      <c r="BK46" s="704"/>
      <c r="BL46" s="704"/>
      <c r="BM46" s="704"/>
      <c r="BN46" s="704"/>
      <c r="BO46" s="704"/>
    </row>
    <row r="47" spans="2:70" ht="17.25" customHeight="1" thickBot="1">
      <c r="B47" s="5"/>
      <c r="C47" s="705">
        <v>15</v>
      </c>
      <c r="D47" s="705"/>
      <c r="E47" s="740"/>
      <c r="F47" s="741"/>
      <c r="G47" s="742"/>
      <c r="H47" s="742"/>
      <c r="I47" s="742"/>
      <c r="J47" s="740"/>
      <c r="K47" s="743"/>
      <c r="L47" s="743"/>
      <c r="M47" s="743"/>
      <c r="N47" s="741"/>
      <c r="O47" s="715"/>
      <c r="P47" s="716"/>
      <c r="Q47" s="717"/>
      <c r="R47" s="706"/>
      <c r="S47" s="707"/>
      <c r="T47" s="708"/>
      <c r="U47" s="709"/>
      <c r="V47" s="710" t="str">
        <f t="shared" si="1"/>
        <v/>
      </c>
      <c r="W47" s="710"/>
      <c r="X47" s="711"/>
      <c r="Y47" s="711"/>
      <c r="Z47" s="711"/>
      <c r="AA47" s="711"/>
      <c r="AB47" s="711"/>
      <c r="AC47" s="711"/>
      <c r="AD47" s="711"/>
      <c r="AE47" s="711"/>
      <c r="AF47" s="711"/>
      <c r="AG47" s="711"/>
      <c r="AH47" s="711"/>
      <c r="AI47" s="711"/>
      <c r="AJ47" s="711"/>
      <c r="AK47" s="711"/>
      <c r="AL47" s="711"/>
      <c r="AM47" s="711"/>
      <c r="AN47" s="701"/>
      <c r="AO47" s="701"/>
      <c r="AP47" s="701"/>
      <c r="AQ47" s="701"/>
      <c r="AR47" s="711"/>
      <c r="AS47" s="711"/>
      <c r="AT47" s="711"/>
      <c r="AU47" s="711"/>
      <c r="AV47" s="704"/>
      <c r="AW47" s="704"/>
      <c r="AX47" s="704"/>
      <c r="AY47" s="704"/>
      <c r="AZ47" s="704"/>
      <c r="BA47" s="704"/>
      <c r="BB47" s="704"/>
      <c r="BC47" s="704"/>
      <c r="BD47" s="704"/>
      <c r="BE47" s="704"/>
      <c r="BF47" s="704"/>
      <c r="BG47" s="704"/>
      <c r="BH47" s="704"/>
      <c r="BI47" s="704"/>
      <c r="BJ47" s="704"/>
      <c r="BK47" s="704"/>
      <c r="BL47" s="704"/>
      <c r="BM47" s="704"/>
      <c r="BN47" s="704"/>
      <c r="BO47" s="704"/>
    </row>
    <row r="48" spans="2:70" ht="17.25" customHeight="1" thickTop="1" thickBot="1">
      <c r="B48" s="5"/>
      <c r="C48" s="737" t="s">
        <v>45</v>
      </c>
      <c r="D48" s="737"/>
      <c r="E48" s="737"/>
      <c r="F48" s="737"/>
      <c r="G48" s="737"/>
      <c r="H48" s="737"/>
      <c r="I48" s="737"/>
      <c r="J48" s="737"/>
      <c r="K48" s="737"/>
      <c r="L48" s="737"/>
      <c r="M48" s="737"/>
      <c r="N48" s="737"/>
      <c r="O48" s="737"/>
      <c r="P48" s="737"/>
      <c r="Q48" s="737"/>
      <c r="R48" s="738">
        <f>SUM(R33:S47)</f>
        <v>113</v>
      </c>
      <c r="S48" s="738"/>
      <c r="T48" s="739" t="s">
        <v>315</v>
      </c>
      <c r="U48" s="739"/>
      <c r="V48" s="738">
        <f>SUM(V33:W47)</f>
        <v>2500</v>
      </c>
      <c r="W48" s="738"/>
      <c r="X48" s="729">
        <f>SUM(X33:AA47)</f>
        <v>800</v>
      </c>
      <c r="Y48" s="729"/>
      <c r="Z48" s="729"/>
      <c r="AA48" s="729"/>
      <c r="AB48" s="729">
        <f t="shared" ref="AB48" si="2">SUM(AB33:AE47)</f>
        <v>800</v>
      </c>
      <c r="AC48" s="729"/>
      <c r="AD48" s="729"/>
      <c r="AE48" s="729"/>
      <c r="AF48" s="729">
        <f t="shared" ref="AF48" si="3">SUM(AF33:AI47)</f>
        <v>550</v>
      </c>
      <c r="AG48" s="729"/>
      <c r="AH48" s="729"/>
      <c r="AI48" s="729"/>
      <c r="AJ48" s="729">
        <f t="shared" ref="AJ48" si="4">SUM(AJ33:AM47)</f>
        <v>0</v>
      </c>
      <c r="AK48" s="729"/>
      <c r="AL48" s="729"/>
      <c r="AM48" s="729"/>
      <c r="AN48" s="729">
        <f>SUM(AN33:AQ47)</f>
        <v>0</v>
      </c>
      <c r="AO48" s="729"/>
      <c r="AP48" s="729"/>
      <c r="AQ48" s="729"/>
      <c r="AR48" s="729">
        <f>SUM(AR33:AU47)</f>
        <v>750</v>
      </c>
      <c r="AS48" s="729"/>
      <c r="AT48" s="729"/>
      <c r="AU48" s="729"/>
      <c r="AV48" s="725">
        <f>SUM(AV33:AX47)</f>
        <v>750</v>
      </c>
      <c r="AW48" s="726"/>
      <c r="AX48" s="727"/>
      <c r="AY48" s="725">
        <f t="shared" ref="AY48" si="5">SUM(AY33:BA47)</f>
        <v>750</v>
      </c>
      <c r="AZ48" s="726"/>
      <c r="BA48" s="727"/>
      <c r="BB48" s="725">
        <f t="shared" ref="BB48" si="6">SUM(BB33:BD47)</f>
        <v>200</v>
      </c>
      <c r="BC48" s="726"/>
      <c r="BD48" s="727"/>
      <c r="BE48" s="725">
        <f t="shared" ref="BE48" si="7">SUM(BE33:BG47)</f>
        <v>250</v>
      </c>
      <c r="BF48" s="726"/>
      <c r="BG48" s="727"/>
      <c r="BH48" s="725">
        <f>SUM(BH33:BJ47)</f>
        <v>0</v>
      </c>
      <c r="BI48" s="726"/>
      <c r="BJ48" s="727"/>
      <c r="BK48" s="725">
        <f>SUM(BK33:BO47)</f>
        <v>0</v>
      </c>
      <c r="BL48" s="726"/>
      <c r="BM48" s="726"/>
      <c r="BN48" s="726"/>
      <c r="BO48" s="727"/>
    </row>
    <row r="49" spans="2:51" ht="9" customHeight="1" thickTop="1">
      <c r="B49" s="97"/>
      <c r="C49" s="278"/>
      <c r="D49" s="278"/>
      <c r="E49" s="279"/>
      <c r="F49" s="279"/>
      <c r="G49" s="279"/>
      <c r="H49" s="279"/>
      <c r="I49" s="279"/>
      <c r="J49" s="279"/>
      <c r="K49" s="279"/>
      <c r="L49" s="279"/>
      <c r="M49" s="279"/>
      <c r="N49" s="279"/>
      <c r="O49" s="279"/>
      <c r="P49" s="279"/>
      <c r="Q49" s="279"/>
      <c r="R49" s="279"/>
      <c r="S49" s="279"/>
      <c r="T49" s="279"/>
      <c r="U49" s="279"/>
      <c r="V49" s="279"/>
      <c r="W49" s="279"/>
      <c r="X49" s="279"/>
      <c r="Y49" s="11"/>
      <c r="Z49" s="11"/>
      <c r="AA49" s="11"/>
      <c r="AB49" s="11"/>
      <c r="AC49" s="11"/>
      <c r="AD49" s="11"/>
      <c r="AE49" s="11"/>
      <c r="AF49" s="11"/>
      <c r="AG49" s="11"/>
      <c r="AH49" s="11"/>
      <c r="AI49" s="97"/>
      <c r="AJ49" s="97"/>
      <c r="AK49" s="97"/>
      <c r="AL49" s="97"/>
      <c r="AM49" s="97"/>
      <c r="AN49" s="97"/>
      <c r="AO49" s="97"/>
      <c r="AP49" s="97"/>
      <c r="AQ49" s="97"/>
      <c r="AR49" s="97"/>
      <c r="AS49" s="97"/>
    </row>
    <row r="50" spans="2:51" ht="17.25" customHeight="1">
      <c r="B50" s="5"/>
      <c r="C50" s="730" t="s">
        <v>526</v>
      </c>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109"/>
      <c r="AU50" s="109"/>
      <c r="AV50" s="275"/>
      <c r="AW50" s="275"/>
      <c r="AX50" s="275"/>
      <c r="AY50" s="275"/>
    </row>
    <row r="51" spans="2:51" ht="18" customHeight="1">
      <c r="B51" s="5"/>
      <c r="C51" s="280" t="s">
        <v>153</v>
      </c>
      <c r="D51" s="280"/>
      <c r="E51" s="280"/>
      <c r="F51" s="731" t="s">
        <v>561</v>
      </c>
      <c r="G51" s="732"/>
      <c r="H51" s="732"/>
      <c r="I51" s="732"/>
      <c r="J51" s="732"/>
      <c r="K51" s="732"/>
      <c r="L51" s="732"/>
      <c r="M51" s="732"/>
      <c r="N51" s="732"/>
      <c r="O51" s="732"/>
      <c r="P51" s="732"/>
      <c r="Q51" s="732"/>
      <c r="R51" s="732"/>
      <c r="S51" s="732"/>
      <c r="T51" s="732"/>
      <c r="U51" s="733"/>
      <c r="V51" s="734" t="s">
        <v>544</v>
      </c>
      <c r="W51" s="735"/>
      <c r="X51" s="736"/>
      <c r="Y51" s="731"/>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3"/>
      <c r="AV51" s="275"/>
      <c r="AW51" s="275"/>
      <c r="AX51" s="275"/>
      <c r="AY51" s="275"/>
    </row>
    <row r="52" spans="2:51" ht="18" customHeight="1">
      <c r="B52" s="113"/>
      <c r="C52" s="280" t="s">
        <v>318</v>
      </c>
      <c r="D52" s="280"/>
      <c r="E52" s="280"/>
      <c r="F52" s="731"/>
      <c r="G52" s="732"/>
      <c r="H52" s="732"/>
      <c r="I52" s="732"/>
      <c r="J52" s="732"/>
      <c r="K52" s="732"/>
      <c r="L52" s="732"/>
      <c r="M52" s="732"/>
      <c r="N52" s="732"/>
      <c r="O52" s="732"/>
      <c r="P52" s="732"/>
      <c r="Q52" s="732"/>
      <c r="R52" s="732"/>
      <c r="S52" s="732"/>
      <c r="T52" s="732"/>
      <c r="U52" s="733"/>
      <c r="V52" s="734" t="s">
        <v>493</v>
      </c>
      <c r="W52" s="735"/>
      <c r="X52" s="736"/>
      <c r="Y52" s="731"/>
      <c r="Z52" s="732"/>
      <c r="AA52" s="732"/>
      <c r="AB52" s="732"/>
      <c r="AC52" s="732"/>
      <c r="AD52" s="732"/>
      <c r="AE52" s="732"/>
      <c r="AF52" s="732"/>
      <c r="AG52" s="732"/>
      <c r="AH52" s="732"/>
      <c r="AI52" s="732"/>
      <c r="AJ52" s="732"/>
      <c r="AK52" s="732"/>
      <c r="AL52" s="732"/>
      <c r="AM52" s="732"/>
      <c r="AN52" s="732"/>
      <c r="AO52" s="732"/>
      <c r="AP52" s="732"/>
      <c r="AQ52" s="732"/>
      <c r="AR52" s="732"/>
      <c r="AS52" s="732"/>
      <c r="AT52" s="732"/>
      <c r="AU52" s="733"/>
    </row>
    <row r="53" spans="2:51" ht="10.5" customHeight="1">
      <c r="B53" s="113"/>
      <c r="E53" s="3"/>
      <c r="F53" s="3"/>
      <c r="G53" s="3"/>
      <c r="H53" s="3"/>
      <c r="I53" s="111"/>
      <c r="J53" s="111"/>
      <c r="K53" s="111"/>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row>
    <row r="54" spans="2:51" ht="10.5" customHeight="1">
      <c r="B54" s="113"/>
      <c r="E54" s="3"/>
      <c r="F54" s="3"/>
      <c r="G54" s="3"/>
      <c r="H54" s="3"/>
      <c r="I54" s="3"/>
      <c r="J54" s="3"/>
      <c r="K54" s="3"/>
      <c r="L54" s="11"/>
      <c r="M54" s="11"/>
      <c r="N54" s="11"/>
      <c r="O54" s="11"/>
      <c r="P54" s="11"/>
      <c r="Q54" s="3"/>
      <c r="R54" s="3"/>
      <c r="S54" s="3"/>
      <c r="T54" s="3"/>
      <c r="U54" s="3"/>
      <c r="V54" s="3"/>
      <c r="W54" s="3"/>
      <c r="X54" s="3"/>
      <c r="Y54" s="3"/>
      <c r="Z54" s="3"/>
      <c r="AA54" s="3"/>
      <c r="AB54" s="3"/>
      <c r="AC54" s="3"/>
      <c r="AD54" s="99"/>
      <c r="AE54" s="10"/>
      <c r="AF54" s="10"/>
      <c r="AG54" s="10"/>
      <c r="AH54" s="10"/>
      <c r="AI54" s="57"/>
      <c r="AJ54" s="57"/>
      <c r="AK54" s="57"/>
      <c r="AL54" s="57"/>
      <c r="AM54" s="57"/>
      <c r="AN54" s="57"/>
      <c r="AO54" s="57"/>
      <c r="AP54" s="57"/>
      <c r="AQ54" s="57"/>
      <c r="AR54" s="3"/>
      <c r="AS54" s="3"/>
    </row>
    <row r="55" spans="2:51" ht="10.5" customHeight="1">
      <c r="B55" s="11"/>
      <c r="E55" s="3"/>
      <c r="F55" s="3"/>
      <c r="G55" s="3"/>
      <c r="H55" s="3"/>
      <c r="I55" s="3"/>
      <c r="J55" s="3"/>
      <c r="K55" s="3"/>
      <c r="L55" s="11"/>
      <c r="M55" s="11"/>
      <c r="N55" s="11"/>
      <c r="O55" s="11"/>
      <c r="P55" s="11"/>
      <c r="Q55" s="3"/>
      <c r="R55" s="3"/>
      <c r="S55" s="3"/>
      <c r="T55" s="3"/>
      <c r="U55" s="3"/>
      <c r="V55" s="3"/>
      <c r="W55" s="3"/>
      <c r="X55" s="3"/>
      <c r="Y55" s="3"/>
      <c r="Z55" s="3"/>
      <c r="AA55" s="3"/>
      <c r="AB55" s="3"/>
      <c r="AC55" s="3"/>
      <c r="AD55" s="10"/>
      <c r="AE55" s="10"/>
      <c r="AF55" s="10"/>
      <c r="AG55" s="10"/>
      <c r="AH55" s="10"/>
      <c r="AI55" s="57"/>
      <c r="AJ55" s="57"/>
      <c r="AK55" s="57"/>
      <c r="AL55" s="57"/>
      <c r="AM55" s="57"/>
      <c r="AN55" s="57"/>
      <c r="AO55" s="57"/>
      <c r="AP55" s="57"/>
      <c r="AQ55" s="57"/>
      <c r="AR55" s="3"/>
      <c r="AS55" s="3"/>
    </row>
    <row r="56" spans="2:51" ht="10.5" customHeight="1">
      <c r="B56" s="11"/>
      <c r="E56" s="3"/>
      <c r="F56" s="3"/>
      <c r="G56" s="3"/>
      <c r="H56" s="3"/>
      <c r="I56" s="3"/>
      <c r="J56" s="3"/>
      <c r="K56" s="3"/>
      <c r="L56" s="53"/>
      <c r="M56" s="53"/>
      <c r="N56" s="53"/>
      <c r="O56" s="53"/>
      <c r="P56" s="53"/>
      <c r="Q56" s="3"/>
      <c r="R56" s="3"/>
      <c r="S56" s="3"/>
      <c r="T56" s="3"/>
      <c r="U56" s="3"/>
      <c r="V56" s="3"/>
      <c r="W56" s="3"/>
      <c r="X56" s="3"/>
      <c r="Y56" s="3"/>
      <c r="Z56" s="3"/>
      <c r="AA56" s="3"/>
      <c r="AB56" s="3"/>
      <c r="AC56" s="3"/>
      <c r="AD56" s="99"/>
      <c r="AE56" s="10"/>
      <c r="AF56" s="10"/>
      <c r="AG56" s="10"/>
      <c r="AH56" s="10"/>
      <c r="AI56" s="57"/>
      <c r="AJ56" s="57"/>
      <c r="AK56" s="57"/>
      <c r="AL56" s="57"/>
      <c r="AM56" s="57"/>
      <c r="AN56" s="57"/>
      <c r="AO56" s="57"/>
      <c r="AP56" s="57"/>
      <c r="AQ56" s="57"/>
      <c r="AR56" s="3"/>
      <c r="AS56" s="3"/>
    </row>
    <row r="57" spans="2:51" ht="10.5" customHeight="1">
      <c r="B57" s="11"/>
      <c r="E57" s="3"/>
      <c r="F57" s="3"/>
      <c r="G57" s="3"/>
      <c r="H57" s="3"/>
      <c r="I57" s="3"/>
      <c r="J57" s="3"/>
      <c r="K57" s="3"/>
      <c r="L57" s="11"/>
      <c r="M57" s="53"/>
      <c r="N57" s="53"/>
      <c r="O57" s="53"/>
      <c r="P57" s="53"/>
      <c r="Q57" s="3"/>
      <c r="R57" s="3"/>
      <c r="S57" s="3"/>
      <c r="T57" s="3"/>
      <c r="U57" s="3"/>
      <c r="V57" s="3"/>
      <c r="W57" s="3"/>
      <c r="X57" s="3"/>
      <c r="Y57" s="3"/>
      <c r="Z57" s="3"/>
      <c r="AA57" s="3"/>
      <c r="AB57" s="3"/>
      <c r="AC57" s="3"/>
      <c r="AD57" s="10"/>
      <c r="AE57" s="10"/>
      <c r="AF57" s="10"/>
      <c r="AG57" s="10"/>
      <c r="AH57" s="10"/>
      <c r="AI57" s="57"/>
      <c r="AJ57" s="57"/>
      <c r="AK57" s="57"/>
      <c r="AL57" s="57"/>
      <c r="AM57" s="57"/>
      <c r="AN57" s="57"/>
      <c r="AO57" s="57"/>
      <c r="AP57" s="57"/>
      <c r="AQ57" s="57"/>
      <c r="AR57" s="3"/>
      <c r="AS57" s="3"/>
    </row>
    <row r="58" spans="2:51" ht="10.5" customHeight="1">
      <c r="B58" s="11"/>
      <c r="E58" s="3"/>
      <c r="F58" s="3"/>
      <c r="G58" s="3"/>
      <c r="H58" s="3"/>
      <c r="I58" s="3"/>
      <c r="J58" s="3"/>
      <c r="K58" s="3"/>
      <c r="L58" s="11"/>
      <c r="M58" s="11"/>
      <c r="N58" s="11"/>
      <c r="O58" s="11"/>
      <c r="P58" s="11"/>
      <c r="Q58" s="3"/>
      <c r="R58" s="3"/>
      <c r="S58" s="3"/>
      <c r="T58" s="3"/>
      <c r="U58" s="3"/>
      <c r="V58" s="3"/>
      <c r="W58" s="3"/>
      <c r="X58" s="3"/>
      <c r="Y58" s="3"/>
      <c r="Z58" s="3"/>
      <c r="AA58" s="3"/>
      <c r="AB58" s="3"/>
      <c r="AC58" s="3"/>
      <c r="AD58" s="99"/>
      <c r="AE58" s="10"/>
      <c r="AF58" s="10"/>
      <c r="AG58" s="10"/>
      <c r="AH58" s="10"/>
      <c r="AI58" s="57"/>
      <c r="AJ58" s="57"/>
      <c r="AK58" s="57"/>
      <c r="AL58" s="57"/>
      <c r="AM58" s="57"/>
      <c r="AN58" s="57"/>
      <c r="AO58" s="57"/>
      <c r="AP58" s="57"/>
      <c r="AQ58" s="57"/>
      <c r="AR58" s="3"/>
      <c r="AS58" s="3"/>
    </row>
    <row r="59" spans="2:51" ht="10.5" customHeight="1">
      <c r="B59" s="11"/>
      <c r="E59" s="3"/>
      <c r="F59" s="3"/>
      <c r="G59" s="3"/>
      <c r="H59" s="3"/>
      <c r="I59" s="3"/>
      <c r="J59" s="3"/>
      <c r="K59" s="3"/>
      <c r="L59" s="11"/>
      <c r="M59" s="11"/>
      <c r="N59" s="11"/>
      <c r="O59" s="11"/>
      <c r="P59" s="11"/>
      <c r="Q59" s="3"/>
      <c r="R59" s="3"/>
      <c r="S59" s="3"/>
      <c r="T59" s="3"/>
      <c r="U59" s="3"/>
      <c r="V59" s="3"/>
      <c r="W59" s="3"/>
      <c r="X59" s="3"/>
      <c r="Y59" s="3"/>
      <c r="Z59" s="3"/>
      <c r="AA59" s="3"/>
      <c r="AB59" s="3"/>
      <c r="AC59" s="3"/>
      <c r="AD59" s="10"/>
      <c r="AE59" s="10"/>
      <c r="AF59" s="10"/>
      <c r="AG59" s="10"/>
      <c r="AH59" s="10"/>
      <c r="AI59" s="57"/>
      <c r="AJ59" s="57"/>
      <c r="AK59" s="57"/>
      <c r="AL59" s="57"/>
      <c r="AM59" s="57"/>
      <c r="AN59" s="57"/>
      <c r="AO59" s="57"/>
      <c r="AP59" s="57"/>
      <c r="AQ59" s="57"/>
      <c r="AR59" s="3"/>
      <c r="AS59" s="3"/>
    </row>
    <row r="60" spans="2:51" ht="10.5" customHeight="1">
      <c r="B60" s="11"/>
      <c r="E60" s="3"/>
      <c r="F60" s="3"/>
      <c r="G60" s="3"/>
      <c r="H60" s="3"/>
      <c r="I60" s="3"/>
      <c r="J60" s="3"/>
      <c r="K60" s="3"/>
      <c r="L60" s="53"/>
      <c r="M60" s="53"/>
      <c r="N60" s="53"/>
      <c r="O60" s="53"/>
      <c r="P60" s="53"/>
      <c r="Q60" s="3"/>
      <c r="R60" s="3"/>
      <c r="S60" s="3"/>
      <c r="T60" s="3"/>
      <c r="U60" s="3"/>
      <c r="V60" s="3"/>
      <c r="W60" s="3"/>
      <c r="X60" s="3"/>
      <c r="Y60" s="3"/>
      <c r="Z60" s="3"/>
      <c r="AA60" s="3"/>
      <c r="AB60" s="3"/>
      <c r="AC60" s="3"/>
      <c r="AD60" s="99"/>
      <c r="AE60" s="10"/>
      <c r="AF60" s="10"/>
      <c r="AG60" s="10"/>
      <c r="AH60" s="10"/>
      <c r="AI60" s="57"/>
      <c r="AJ60" s="57"/>
      <c r="AK60" s="57"/>
      <c r="AL60" s="57"/>
      <c r="AM60" s="57"/>
      <c r="AN60" s="57"/>
      <c r="AO60" s="57"/>
      <c r="AP60" s="57"/>
      <c r="AQ60" s="57"/>
      <c r="AR60" s="3"/>
      <c r="AS60" s="3"/>
    </row>
    <row r="61" spans="2:51" ht="10.5" customHeight="1">
      <c r="B61" s="11"/>
      <c r="E61" s="3"/>
      <c r="F61" s="3"/>
      <c r="G61" s="3"/>
      <c r="H61" s="3"/>
      <c r="I61" s="3"/>
      <c r="J61" s="3"/>
      <c r="K61" s="3"/>
      <c r="L61" s="11"/>
      <c r="M61" s="53"/>
      <c r="N61" s="53"/>
      <c r="O61" s="53"/>
      <c r="P61" s="53"/>
      <c r="Q61" s="3"/>
      <c r="R61" s="3"/>
      <c r="S61" s="3"/>
      <c r="T61" s="3"/>
      <c r="U61" s="3"/>
      <c r="V61" s="3"/>
      <c r="W61" s="3"/>
      <c r="X61" s="3"/>
      <c r="Y61" s="3"/>
      <c r="Z61" s="3"/>
      <c r="AA61" s="3"/>
      <c r="AB61" s="3"/>
      <c r="AC61" s="3"/>
      <c r="AD61" s="10"/>
      <c r="AE61" s="10"/>
      <c r="AF61" s="10"/>
      <c r="AG61" s="10"/>
      <c r="AH61" s="10"/>
      <c r="AI61" s="57"/>
      <c r="AJ61" s="57"/>
      <c r="AK61" s="57"/>
      <c r="AL61" s="57"/>
      <c r="AM61" s="57"/>
      <c r="AN61" s="57"/>
      <c r="AO61" s="57"/>
      <c r="AP61" s="57"/>
      <c r="AQ61" s="57"/>
      <c r="AR61" s="3"/>
      <c r="AS61" s="3"/>
    </row>
    <row r="62" spans="2:51" ht="10.5" customHeight="1">
      <c r="B62" s="11"/>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51" ht="10.5" customHeight="1">
      <c r="B63" s="3"/>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row>
    <row r="64" spans="2:51" ht="10.5" customHeight="1">
      <c r="B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row>
    <row r="65" spans="2:48" ht="10.5" customHeight="1">
      <c r="B65" s="98"/>
      <c r="E65" s="3"/>
      <c r="F65" s="3"/>
      <c r="G65" s="3"/>
      <c r="H65" s="3"/>
      <c r="I65" s="3"/>
      <c r="J65" s="3"/>
      <c r="K65" s="3"/>
      <c r="L65" s="3"/>
      <c r="M65" s="3"/>
      <c r="N65" s="3"/>
      <c r="O65" s="3"/>
      <c r="P65" s="3"/>
      <c r="Q65" s="3"/>
      <c r="R65" s="3"/>
      <c r="S65" s="3"/>
      <c r="T65" s="3"/>
      <c r="U65" s="3"/>
      <c r="V65" s="3"/>
      <c r="W65" s="3"/>
      <c r="X65" s="3"/>
      <c r="Y65" s="3"/>
      <c r="Z65" s="724"/>
      <c r="AA65" s="724"/>
      <c r="AB65" s="728"/>
      <c r="AC65" s="728"/>
      <c r="AD65" s="728"/>
      <c r="AE65" s="728"/>
      <c r="AF65" s="728"/>
      <c r="AG65" s="728"/>
      <c r="AH65" s="728"/>
      <c r="AI65" s="728"/>
      <c r="AJ65" s="728"/>
      <c r="AK65" s="728"/>
      <c r="AL65" s="728"/>
      <c r="AM65" s="728"/>
      <c r="AN65" s="302"/>
      <c r="AO65" s="302"/>
      <c r="AP65" s="302"/>
      <c r="AQ65" s="302"/>
      <c r="AR65" s="728"/>
      <c r="AS65" s="728"/>
      <c r="AT65" s="11"/>
      <c r="AU65" s="11"/>
      <c r="AV65" s="11"/>
    </row>
    <row r="66" spans="2:48" ht="10.5" customHeight="1">
      <c r="B66" s="3"/>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row>
    <row r="67" spans="2:48" ht="10.5" customHeight="1">
      <c r="B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row>
    <row r="68" spans="2:48" ht="10.5" customHeight="1">
      <c r="B68" s="98"/>
    </row>
  </sheetData>
  <sheetProtection formatCells="0" formatColumns="0" formatRows="0" insertColumns="0" insertRows="0" insertHyperlinks="0" deleteColumns="0" deleteRows="0" selectLockedCells="1" sort="0" autoFilter="0" pivotTables="0"/>
  <mergeCells count="434">
    <mergeCell ref="AR65:AS65"/>
    <mergeCell ref="F52:U52"/>
    <mergeCell ref="V52:X52"/>
    <mergeCell ref="Y52:AU52"/>
    <mergeCell ref="Z65:AA65"/>
    <mergeCell ref="AB65:AC65"/>
    <mergeCell ref="AD65:AE65"/>
    <mergeCell ref="AF65:AG65"/>
    <mergeCell ref="AH65:AI65"/>
    <mergeCell ref="AJ65:AK65"/>
    <mergeCell ref="AL65:AM65"/>
    <mergeCell ref="BK48:BO48"/>
    <mergeCell ref="C50:AS50"/>
    <mergeCell ref="F51:U51"/>
    <mergeCell ref="V51:X51"/>
    <mergeCell ref="Y51:AU51"/>
    <mergeCell ref="AN48:AQ48"/>
    <mergeCell ref="AR48:AU48"/>
    <mergeCell ref="AV48:AX48"/>
    <mergeCell ref="AY48:BA48"/>
    <mergeCell ref="BB48:BD48"/>
    <mergeCell ref="BE48:BG48"/>
    <mergeCell ref="BK47:BO47"/>
    <mergeCell ref="C48:Q48"/>
    <mergeCell ref="R48:S48"/>
    <mergeCell ref="T48:U48"/>
    <mergeCell ref="V48:W48"/>
    <mergeCell ref="X48:AA48"/>
    <mergeCell ref="AB48:AE48"/>
    <mergeCell ref="AF48:AI48"/>
    <mergeCell ref="AJ48:AM48"/>
    <mergeCell ref="AN47:AQ47"/>
    <mergeCell ref="AR47:AU47"/>
    <mergeCell ref="AV47:AX47"/>
    <mergeCell ref="AY47:BA47"/>
    <mergeCell ref="BB47:BD47"/>
    <mergeCell ref="BE47:BG47"/>
    <mergeCell ref="T47:U47"/>
    <mergeCell ref="V47:W47"/>
    <mergeCell ref="X47:AA47"/>
    <mergeCell ref="AB47:AE47"/>
    <mergeCell ref="AF47:AI47"/>
    <mergeCell ref="AJ47:AM47"/>
    <mergeCell ref="C47:D47"/>
    <mergeCell ref="E47:F47"/>
    <mergeCell ref="BH48:BJ48"/>
    <mergeCell ref="G47:I47"/>
    <mergeCell ref="J47:N47"/>
    <mergeCell ref="O47:Q47"/>
    <mergeCell ref="R47:S47"/>
    <mergeCell ref="AV46:AX46"/>
    <mergeCell ref="AY46:BA46"/>
    <mergeCell ref="BB46:BD46"/>
    <mergeCell ref="BE46:BG46"/>
    <mergeCell ref="BH46:BJ46"/>
    <mergeCell ref="BH47:BJ47"/>
    <mergeCell ref="BK46:BO46"/>
    <mergeCell ref="X46:AA46"/>
    <mergeCell ref="AB46:AE46"/>
    <mergeCell ref="AF46:AI46"/>
    <mergeCell ref="AJ46:AM46"/>
    <mergeCell ref="AN46:AQ46"/>
    <mergeCell ref="AR46:AU46"/>
    <mergeCell ref="BH45:BJ45"/>
    <mergeCell ref="BK45:BO45"/>
    <mergeCell ref="AR45:AU45"/>
    <mergeCell ref="AV45:AX45"/>
    <mergeCell ref="AY45:BA45"/>
    <mergeCell ref="BB45:BD45"/>
    <mergeCell ref="BE45:BG45"/>
    <mergeCell ref="C46:D46"/>
    <mergeCell ref="E46:F46"/>
    <mergeCell ref="G46:I46"/>
    <mergeCell ref="J46:N46"/>
    <mergeCell ref="O46:Q46"/>
    <mergeCell ref="R46:S46"/>
    <mergeCell ref="T46:U46"/>
    <mergeCell ref="V46:W46"/>
    <mergeCell ref="AN45:AQ45"/>
    <mergeCell ref="T45:U45"/>
    <mergeCell ref="V45:W45"/>
    <mergeCell ref="X45:AA45"/>
    <mergeCell ref="AB45:AE45"/>
    <mergeCell ref="AF45:AI45"/>
    <mergeCell ref="AJ45:AM45"/>
    <mergeCell ref="C45:D45"/>
    <mergeCell ref="E45:F45"/>
    <mergeCell ref="G45:I45"/>
    <mergeCell ref="J45:N45"/>
    <mergeCell ref="O45:Q45"/>
    <mergeCell ref="R45:S45"/>
    <mergeCell ref="AY44:BA44"/>
    <mergeCell ref="BB44:BD44"/>
    <mergeCell ref="BE44:BG44"/>
    <mergeCell ref="BH44:BJ44"/>
    <mergeCell ref="BK44:BO44"/>
    <mergeCell ref="X44:AA44"/>
    <mergeCell ref="AB44:AE44"/>
    <mergeCell ref="AF44:AI44"/>
    <mergeCell ref="AJ44:AM44"/>
    <mergeCell ref="AN44:AQ44"/>
    <mergeCell ref="AR44:AU44"/>
    <mergeCell ref="BK43:BO43"/>
    <mergeCell ref="C44:D44"/>
    <mergeCell ref="E44:F44"/>
    <mergeCell ref="G44:I44"/>
    <mergeCell ref="J44:N44"/>
    <mergeCell ref="O44:Q44"/>
    <mergeCell ref="R44:S44"/>
    <mergeCell ref="T44:U44"/>
    <mergeCell ref="V44:W44"/>
    <mergeCell ref="AN43:AQ43"/>
    <mergeCell ref="AR43:AU43"/>
    <mergeCell ref="AV43:AX43"/>
    <mergeCell ref="AY43:BA43"/>
    <mergeCell ref="BB43:BD43"/>
    <mergeCell ref="BE43:BG43"/>
    <mergeCell ref="T43:U43"/>
    <mergeCell ref="V43:W43"/>
    <mergeCell ref="X43:AA43"/>
    <mergeCell ref="AB43:AE43"/>
    <mergeCell ref="AF43:AI43"/>
    <mergeCell ref="AJ43:AM43"/>
    <mergeCell ref="C43:D43"/>
    <mergeCell ref="E43:F43"/>
    <mergeCell ref="AV44:AX44"/>
    <mergeCell ref="G43:I43"/>
    <mergeCell ref="J43:N43"/>
    <mergeCell ref="O43:Q43"/>
    <mergeCell ref="R43:S43"/>
    <mergeCell ref="AV42:AX42"/>
    <mergeCell ref="AY42:BA42"/>
    <mergeCell ref="BB42:BD42"/>
    <mergeCell ref="BE42:BG42"/>
    <mergeCell ref="BH42:BJ42"/>
    <mergeCell ref="BH43:BJ43"/>
    <mergeCell ref="BK42:BO42"/>
    <mergeCell ref="X42:AA42"/>
    <mergeCell ref="AB42:AE42"/>
    <mergeCell ref="AF42:AI42"/>
    <mergeCell ref="AJ42:AM42"/>
    <mergeCell ref="AN42:AQ42"/>
    <mergeCell ref="AR42:AU42"/>
    <mergeCell ref="BH41:BJ41"/>
    <mergeCell ref="BK41:BO41"/>
    <mergeCell ref="AR41:AU41"/>
    <mergeCell ref="AV41:AX41"/>
    <mergeCell ref="AY41:BA41"/>
    <mergeCell ref="BB41:BD41"/>
    <mergeCell ref="BE41:BG41"/>
    <mergeCell ref="C42:D42"/>
    <mergeCell ref="E42:F42"/>
    <mergeCell ref="G42:I42"/>
    <mergeCell ref="J42:N42"/>
    <mergeCell ref="O42:Q42"/>
    <mergeCell ref="R42:S42"/>
    <mergeCell ref="T42:U42"/>
    <mergeCell ref="V42:W42"/>
    <mergeCell ref="AN41:AQ41"/>
    <mergeCell ref="T41:U41"/>
    <mergeCell ref="V41:W41"/>
    <mergeCell ref="X41:AA41"/>
    <mergeCell ref="AB41:AE41"/>
    <mergeCell ref="AF41:AI41"/>
    <mergeCell ref="AJ41:AM41"/>
    <mergeCell ref="C41:D41"/>
    <mergeCell ref="E41:F41"/>
    <mergeCell ref="G41:I41"/>
    <mergeCell ref="J41:N41"/>
    <mergeCell ref="O41:Q41"/>
    <mergeCell ref="R41:S41"/>
    <mergeCell ref="AY40:BA40"/>
    <mergeCell ref="BB40:BD40"/>
    <mergeCell ref="BE40:BG40"/>
    <mergeCell ref="BH40:BJ40"/>
    <mergeCell ref="BK40:BO40"/>
    <mergeCell ref="X40:AA40"/>
    <mergeCell ref="AB40:AE40"/>
    <mergeCell ref="AF40:AI40"/>
    <mergeCell ref="AJ40:AM40"/>
    <mergeCell ref="AN40:AQ40"/>
    <mergeCell ref="AR40:AU40"/>
    <mergeCell ref="BK39:BO39"/>
    <mergeCell ref="C40:D40"/>
    <mergeCell ref="E40:F40"/>
    <mergeCell ref="G40:I40"/>
    <mergeCell ref="J40:N40"/>
    <mergeCell ref="O40:Q40"/>
    <mergeCell ref="R40:S40"/>
    <mergeCell ref="T40:U40"/>
    <mergeCell ref="V40:W40"/>
    <mergeCell ref="AN39:AQ39"/>
    <mergeCell ref="AR39:AU39"/>
    <mergeCell ref="AV39:AX39"/>
    <mergeCell ref="AY39:BA39"/>
    <mergeCell ref="BB39:BD39"/>
    <mergeCell ref="BE39:BG39"/>
    <mergeCell ref="T39:U39"/>
    <mergeCell ref="V39:W39"/>
    <mergeCell ref="X39:AA39"/>
    <mergeCell ref="AB39:AE39"/>
    <mergeCell ref="AF39:AI39"/>
    <mergeCell ref="AJ39:AM39"/>
    <mergeCell ref="C39:D39"/>
    <mergeCell ref="E39:F39"/>
    <mergeCell ref="AV40:AX40"/>
    <mergeCell ref="G39:I39"/>
    <mergeCell ref="J39:N39"/>
    <mergeCell ref="O39:Q39"/>
    <mergeCell ref="R39:S39"/>
    <mergeCell ref="AV38:AX38"/>
    <mergeCell ref="AY38:BA38"/>
    <mergeCell ref="BB38:BD38"/>
    <mergeCell ref="BE38:BG38"/>
    <mergeCell ref="BH38:BJ38"/>
    <mergeCell ref="BH39:BJ39"/>
    <mergeCell ref="BK38:BO38"/>
    <mergeCell ref="X38:AA38"/>
    <mergeCell ref="AB38:AE38"/>
    <mergeCell ref="AF38:AI38"/>
    <mergeCell ref="AJ38:AM38"/>
    <mergeCell ref="AN38:AQ38"/>
    <mergeCell ref="AR38:AU38"/>
    <mergeCell ref="BH37:BJ37"/>
    <mergeCell ref="BK37:BO37"/>
    <mergeCell ref="AR37:AU37"/>
    <mergeCell ref="AV37:AX37"/>
    <mergeCell ref="AY37:BA37"/>
    <mergeCell ref="BB37:BD37"/>
    <mergeCell ref="BE37:BG37"/>
    <mergeCell ref="C38:D38"/>
    <mergeCell ref="E38:F38"/>
    <mergeCell ref="G38:I38"/>
    <mergeCell ref="J38:N38"/>
    <mergeCell ref="O38:Q38"/>
    <mergeCell ref="R38:S38"/>
    <mergeCell ref="T38:U38"/>
    <mergeCell ref="V38:W38"/>
    <mergeCell ref="AN37:AQ37"/>
    <mergeCell ref="T37:U37"/>
    <mergeCell ref="V37:W37"/>
    <mergeCell ref="X37:AA37"/>
    <mergeCell ref="AB37:AE37"/>
    <mergeCell ref="AF37:AI37"/>
    <mergeCell ref="AJ37:AM37"/>
    <mergeCell ref="C37:D37"/>
    <mergeCell ref="E37:F37"/>
    <mergeCell ref="G37:I37"/>
    <mergeCell ref="J37:N37"/>
    <mergeCell ref="O37:Q37"/>
    <mergeCell ref="R37:S37"/>
    <mergeCell ref="AY36:BA36"/>
    <mergeCell ref="BB36:BD36"/>
    <mergeCell ref="BE36:BG36"/>
    <mergeCell ref="BH36:BJ36"/>
    <mergeCell ref="BK36:BO36"/>
    <mergeCell ref="X36:AA36"/>
    <mergeCell ref="AB36:AE36"/>
    <mergeCell ref="AF36:AI36"/>
    <mergeCell ref="AJ36:AM36"/>
    <mergeCell ref="AN36:AQ36"/>
    <mergeCell ref="AR36:AU36"/>
    <mergeCell ref="BK35:BO35"/>
    <mergeCell ref="C36:D36"/>
    <mergeCell ref="E36:F36"/>
    <mergeCell ref="G36:I36"/>
    <mergeCell ref="J36:N36"/>
    <mergeCell ref="O36:Q36"/>
    <mergeCell ref="R36:S36"/>
    <mergeCell ref="T36:U36"/>
    <mergeCell ref="V36:W36"/>
    <mergeCell ref="AN35:AQ35"/>
    <mergeCell ref="AR35:AU35"/>
    <mergeCell ref="AV35:AX35"/>
    <mergeCell ref="AY35:BA35"/>
    <mergeCell ref="BB35:BD35"/>
    <mergeCell ref="BE35:BG35"/>
    <mergeCell ref="T35:U35"/>
    <mergeCell ref="V35:W35"/>
    <mergeCell ref="X35:AA35"/>
    <mergeCell ref="AB35:AE35"/>
    <mergeCell ref="AF35:AI35"/>
    <mergeCell ref="AJ35:AM35"/>
    <mergeCell ref="C35:D35"/>
    <mergeCell ref="E35:F35"/>
    <mergeCell ref="AV36:AX36"/>
    <mergeCell ref="G35:I35"/>
    <mergeCell ref="J35:N35"/>
    <mergeCell ref="O35:Q35"/>
    <mergeCell ref="R35:S35"/>
    <mergeCell ref="AV34:AX34"/>
    <mergeCell ref="AY34:BA34"/>
    <mergeCell ref="BB34:BD34"/>
    <mergeCell ref="BE34:BG34"/>
    <mergeCell ref="BH34:BJ34"/>
    <mergeCell ref="BH35:BJ35"/>
    <mergeCell ref="BK34:BO34"/>
    <mergeCell ref="X34:AA34"/>
    <mergeCell ref="AB34:AE34"/>
    <mergeCell ref="AF34:AI34"/>
    <mergeCell ref="AJ34:AM34"/>
    <mergeCell ref="AN34:AQ34"/>
    <mergeCell ref="AR34:AU34"/>
    <mergeCell ref="BH33:BJ33"/>
    <mergeCell ref="BK33:BO33"/>
    <mergeCell ref="AR33:AU33"/>
    <mergeCell ref="AV33:AX33"/>
    <mergeCell ref="AY33:BA33"/>
    <mergeCell ref="BB33:BD33"/>
    <mergeCell ref="BE33:BG33"/>
    <mergeCell ref="C34:D34"/>
    <mergeCell ref="E34:F34"/>
    <mergeCell ref="G34:I34"/>
    <mergeCell ref="J34:N34"/>
    <mergeCell ref="O34:Q34"/>
    <mergeCell ref="R34:S34"/>
    <mergeCell ref="T34:U34"/>
    <mergeCell ref="V34:W34"/>
    <mergeCell ref="AN33:AQ33"/>
    <mergeCell ref="T33:U33"/>
    <mergeCell ref="V33:W33"/>
    <mergeCell ref="X33:AA33"/>
    <mergeCell ref="AB33:AE33"/>
    <mergeCell ref="AF33:AI33"/>
    <mergeCell ref="AJ33:AM33"/>
    <mergeCell ref="C33:D33"/>
    <mergeCell ref="E33:F33"/>
    <mergeCell ref="G33:I33"/>
    <mergeCell ref="J33:N33"/>
    <mergeCell ref="O33:Q33"/>
    <mergeCell ref="R33:S33"/>
    <mergeCell ref="AV29:BO29"/>
    <mergeCell ref="X30:AU30"/>
    <mergeCell ref="AV30:BO30"/>
    <mergeCell ref="X31:AE31"/>
    <mergeCell ref="AF31:AU31"/>
    <mergeCell ref="AV31:AX32"/>
    <mergeCell ref="AY31:BA32"/>
    <mergeCell ref="BB31:BD32"/>
    <mergeCell ref="BE31:BG32"/>
    <mergeCell ref="BH31:BJ32"/>
    <mergeCell ref="BK31:BO32"/>
    <mergeCell ref="X32:AA32"/>
    <mergeCell ref="AB32:AE32"/>
    <mergeCell ref="AF32:AI32"/>
    <mergeCell ref="AJ32:AM32"/>
    <mergeCell ref="AN32:AQ32"/>
    <mergeCell ref="AR32:AU32"/>
    <mergeCell ref="C29:D32"/>
    <mergeCell ref="E29:F32"/>
    <mergeCell ref="G29:I32"/>
    <mergeCell ref="J29:N32"/>
    <mergeCell ref="O29:Q32"/>
    <mergeCell ref="R29:S32"/>
    <mergeCell ref="C23:AS23"/>
    <mergeCell ref="F24:U24"/>
    <mergeCell ref="V24:X24"/>
    <mergeCell ref="Y24:AU24"/>
    <mergeCell ref="F25:U25"/>
    <mergeCell ref="V25:X25"/>
    <mergeCell ref="Y25:AU25"/>
    <mergeCell ref="T29:U32"/>
    <mergeCell ref="V29:W32"/>
    <mergeCell ref="X29:AU29"/>
    <mergeCell ref="C21:K21"/>
    <mergeCell ref="L21:O21"/>
    <mergeCell ref="P21:Q21"/>
    <mergeCell ref="R21:V21"/>
    <mergeCell ref="W21:Z21"/>
    <mergeCell ref="AA21:AE21"/>
    <mergeCell ref="C20:K20"/>
    <mergeCell ref="L20:O20"/>
    <mergeCell ref="P20:Q20"/>
    <mergeCell ref="R20:V20"/>
    <mergeCell ref="W20:Z20"/>
    <mergeCell ref="AA20:AE20"/>
    <mergeCell ref="C19:K19"/>
    <mergeCell ref="L19:O19"/>
    <mergeCell ref="P19:Q19"/>
    <mergeCell ref="R19:V19"/>
    <mergeCell ref="W19:Z19"/>
    <mergeCell ref="AA19:AE19"/>
    <mergeCell ref="C18:K18"/>
    <mergeCell ref="L18:O18"/>
    <mergeCell ref="P18:Q18"/>
    <mergeCell ref="R18:V18"/>
    <mergeCell ref="W18:Z18"/>
    <mergeCell ref="AA18:AE18"/>
    <mergeCell ref="C17:K17"/>
    <mergeCell ref="L17:O17"/>
    <mergeCell ref="P17:Q17"/>
    <mergeCell ref="R17:V17"/>
    <mergeCell ref="W17:Z17"/>
    <mergeCell ref="AA17:AE17"/>
    <mergeCell ref="C16:K16"/>
    <mergeCell ref="L16:O16"/>
    <mergeCell ref="P16:Q16"/>
    <mergeCell ref="R16:V16"/>
    <mergeCell ref="W16:Z16"/>
    <mergeCell ref="AA16:AE16"/>
    <mergeCell ref="C15:K15"/>
    <mergeCell ref="L15:O15"/>
    <mergeCell ref="P15:Q15"/>
    <mergeCell ref="R15:V15"/>
    <mergeCell ref="W15:Z15"/>
    <mergeCell ref="AA15:AE15"/>
    <mergeCell ref="C14:K14"/>
    <mergeCell ref="L14:O14"/>
    <mergeCell ref="P14:Q14"/>
    <mergeCell ref="R14:V14"/>
    <mergeCell ref="W14:Z14"/>
    <mergeCell ref="AA14:AE14"/>
    <mergeCell ref="C13:K13"/>
    <mergeCell ref="L13:O13"/>
    <mergeCell ref="P13:Q13"/>
    <mergeCell ref="R13:V13"/>
    <mergeCell ref="W13:Z13"/>
    <mergeCell ref="AA13:AE13"/>
    <mergeCell ref="C12:K12"/>
    <mergeCell ref="L12:O12"/>
    <mergeCell ref="P12:Q12"/>
    <mergeCell ref="R12:V12"/>
    <mergeCell ref="W12:Z12"/>
    <mergeCell ref="AA12:AE12"/>
    <mergeCell ref="C2:BO3"/>
    <mergeCell ref="BR2:CU7"/>
    <mergeCell ref="C5:H6"/>
    <mergeCell ref="I5:AU6"/>
    <mergeCell ref="C10:K11"/>
    <mergeCell ref="L10:O11"/>
    <mergeCell ref="P10:Q11"/>
    <mergeCell ref="R10:V11"/>
    <mergeCell ref="W10:Z11"/>
    <mergeCell ref="AA10:AE11"/>
  </mergeCells>
  <phoneticPr fontId="3"/>
  <conditionalFormatting sqref="C12:AE21 F24:U25 Y24:AU25 E33:BO47 F51:U52 Y51:AU52">
    <cfRule type="containsBlanks" dxfId="18" priority="3">
      <formula>LEN(TRIM(C12))=0</formula>
    </cfRule>
  </conditionalFormatting>
  <conditionalFormatting sqref="R12:AA21">
    <cfRule type="expression" dxfId="17" priority="2">
      <formula>OR($C12="IoT関連機器",$C12="EMS",$C12="IoT関連機器(既設用)",$C12="EMS(既設用)")</formula>
    </cfRule>
  </conditionalFormatting>
  <dataValidations count="3">
    <dataValidation imeMode="halfAlpha" allowBlank="1" showInputMessage="1" showErrorMessage="1" sqref="P12:R21 W12:W21 AA12:AA21" xr:uid="{5752986C-531B-45E2-AEAA-C92EF46C7D43}"/>
    <dataValidation type="list" allowBlank="1" showInputMessage="1" showErrorMessage="1" sqref="E33:F47" xr:uid="{ECBECB27-5D82-4D52-964C-39E4F7A234F5}">
      <formula1>"個人,法人"</formula1>
    </dataValidation>
    <dataValidation type="list" allowBlank="1" showInputMessage="1" showErrorMessage="1" sqref="O33:Q47 L12:O21" xr:uid="{66389C8A-8920-4B4F-BBC7-1575822DDA26}">
      <formula1>"北海道,東北,東京,中部,北陸,関西,中国,四国,九州,沖縄"</formula1>
    </dataValidation>
  </dataValidations>
  <printOptions horizontalCentered="1"/>
  <pageMargins left="0.25" right="0.25" top="0.75" bottom="0.75" header="0.3" footer="0.3"/>
  <pageSetup paperSize="9" scale="63" orientation="landscape" r:id="rId1"/>
  <rowBreaks count="1" manualBreakCount="1">
    <brk id="52" max="68" man="1"/>
  </rowBreaks>
  <drawing r:id="rId2"/>
  <extLst>
    <ext xmlns:x14="http://schemas.microsoft.com/office/spreadsheetml/2009/9/main" uri="{78C0D931-6437-407d-A8EE-F0AAD7539E65}">
      <x14:conditionalFormattings>
        <x14:conditionalFormatting xmlns:xm="http://schemas.microsoft.com/office/excel/2006/main">
          <x14:cfRule type="expression" priority="1" id="{03516A75-4F2E-4FFC-B649-836B7CA78D38}">
            <xm:f>NOT(OR(($C12=リスト!$J$2), ($C12=リスト!$J$3), ($C12="")))</xm:f>
            <x14:dxf>
              <fill>
                <patternFill>
                  <bgColor theme="0" tint="-0.24994659260841701"/>
                </patternFill>
              </fill>
            </x14:dxf>
          </x14:cfRule>
          <xm:sqref>R12:R21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B2E9ABC-185B-432F-995E-2C9D2B767D7A}">
          <x14:formula1>
            <xm:f>リスト!$I$2:$I$3</xm:f>
          </x14:formula1>
          <xm:sqref>G33:G47</xm:sqref>
        </x14:dataValidation>
        <x14:dataValidation type="list" allowBlank="1" showInputMessage="1" showErrorMessage="1" xr:uid="{A8636091-0F36-4044-B9F8-6DD8FEB8DD2B}">
          <x14:formula1>
            <xm:f>リスト!$J$2:$J$17</xm:f>
          </x14:formula1>
          <xm:sqref>C12:K21</xm:sqref>
        </x14:dataValidation>
        <x14:dataValidation type="list" allowBlank="1" showInputMessage="1" showErrorMessage="1" xr:uid="{613F6D9C-C26E-443D-B8FE-C873E109FFD2}">
          <x14:formula1>
            <xm:f>リスト!$K$2:$K$10</xm:f>
          </x14:formula1>
          <xm:sqref>J33:N47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4B913-4B0A-46F3-938D-32829D7335FF}">
  <sheetPr codeName="Sheet17">
    <tabColor rgb="FFFFFF00"/>
    <pageSetUpPr fitToPage="1"/>
  </sheetPr>
  <dimension ref="A1:BL51"/>
  <sheetViews>
    <sheetView showGridLines="0" view="pageBreakPreview" zoomScale="85" zoomScaleNormal="100" zoomScaleSheetLayoutView="85" workbookViewId="0"/>
  </sheetViews>
  <sheetFormatPr defaultColWidth="2.625" defaultRowHeight="10.5" customHeight="1"/>
  <cols>
    <col min="1" max="1" width="1" style="2" customWidth="1"/>
    <col min="2" max="2" width="2.875" style="2" customWidth="1"/>
    <col min="3" max="3" width="2.75" style="1" customWidth="1"/>
    <col min="4" max="8" width="2.625" style="2" customWidth="1"/>
    <col min="9" max="9" width="2.625" style="9" customWidth="1"/>
    <col min="10" max="10" width="3.5" style="9" customWidth="1"/>
    <col min="11" max="12" width="3.5" style="2" customWidth="1"/>
    <col min="13" max="17" width="2.625" style="2" customWidth="1"/>
    <col min="18" max="20" width="4.5" style="2" customWidth="1"/>
    <col min="21" max="21" width="11.5" style="2" customWidth="1"/>
    <col min="22" max="24" width="5.375" style="2" customWidth="1"/>
    <col min="25" max="25" width="24.5" style="2" customWidth="1"/>
    <col min="26" max="16384" width="2.625" style="2"/>
  </cols>
  <sheetData>
    <row r="1" spans="2:61" ht="18" customHeight="1">
      <c r="B1" s="1" t="s">
        <v>326</v>
      </c>
      <c r="D1" s="41"/>
      <c r="E1" s="41"/>
      <c r="G1" s="10"/>
      <c r="H1" s="10"/>
      <c r="I1" s="10"/>
      <c r="J1" s="10"/>
      <c r="K1" s="10"/>
      <c r="L1" s="10"/>
      <c r="M1" s="10"/>
      <c r="N1" s="10"/>
      <c r="O1" s="10"/>
      <c r="P1" s="10"/>
      <c r="Q1" s="10"/>
      <c r="R1" s="10"/>
      <c r="S1" s="10"/>
      <c r="T1" s="10"/>
      <c r="U1" s="10"/>
      <c r="V1" s="10"/>
      <c r="W1" s="10"/>
      <c r="X1" s="10"/>
      <c r="Y1" s="10"/>
      <c r="AA1" s="807" t="s">
        <v>111</v>
      </c>
      <c r="AB1" s="807"/>
      <c r="AC1" s="807"/>
      <c r="AD1" s="807"/>
      <c r="AE1" s="807"/>
      <c r="AF1" s="807"/>
      <c r="AG1" s="807"/>
      <c r="AH1" s="807"/>
      <c r="AI1" s="807"/>
      <c r="AJ1" s="807"/>
      <c r="AK1" s="807"/>
      <c r="AL1" s="807"/>
      <c r="AM1" s="807"/>
      <c r="AN1" s="807"/>
      <c r="AO1" s="807"/>
      <c r="AP1" s="807"/>
      <c r="AQ1" s="273"/>
    </row>
    <row r="2" spans="2:61" ht="12" customHeight="1">
      <c r="B2" s="47"/>
      <c r="C2" s="660" t="s">
        <v>541</v>
      </c>
      <c r="D2" s="661"/>
      <c r="E2" s="661"/>
      <c r="F2" s="661"/>
      <c r="G2" s="661"/>
      <c r="H2" s="661"/>
      <c r="I2" s="661"/>
      <c r="J2" s="661"/>
      <c r="K2" s="661"/>
      <c r="L2" s="661"/>
      <c r="M2" s="661"/>
      <c r="N2" s="661"/>
      <c r="O2" s="661"/>
      <c r="P2" s="661"/>
      <c r="Q2" s="661"/>
      <c r="R2" s="661"/>
      <c r="S2" s="661"/>
      <c r="T2" s="661"/>
      <c r="U2" s="661"/>
      <c r="V2" s="661"/>
      <c r="W2" s="661"/>
      <c r="X2" s="661"/>
      <c r="Y2" s="662"/>
      <c r="AA2" s="807"/>
      <c r="AB2" s="807"/>
      <c r="AC2" s="807"/>
      <c r="AD2" s="807"/>
      <c r="AE2" s="807"/>
      <c r="AF2" s="807"/>
      <c r="AG2" s="807"/>
      <c r="AH2" s="807"/>
      <c r="AI2" s="807"/>
      <c r="AJ2" s="807"/>
      <c r="AK2" s="807"/>
      <c r="AL2" s="807"/>
      <c r="AM2" s="807"/>
      <c r="AN2" s="807"/>
      <c r="AO2" s="807"/>
      <c r="AP2" s="807"/>
      <c r="AQ2" s="273"/>
    </row>
    <row r="3" spans="2:61" ht="12" customHeight="1">
      <c r="B3" s="47"/>
      <c r="C3" s="663"/>
      <c r="D3" s="664"/>
      <c r="E3" s="664"/>
      <c r="F3" s="664"/>
      <c r="G3" s="664"/>
      <c r="H3" s="664"/>
      <c r="I3" s="664"/>
      <c r="J3" s="664"/>
      <c r="K3" s="664"/>
      <c r="L3" s="664"/>
      <c r="M3" s="664"/>
      <c r="N3" s="664"/>
      <c r="O3" s="664"/>
      <c r="P3" s="664"/>
      <c r="Q3" s="664"/>
      <c r="R3" s="664"/>
      <c r="S3" s="664"/>
      <c r="T3" s="664"/>
      <c r="U3" s="664"/>
      <c r="V3" s="664"/>
      <c r="W3" s="664"/>
      <c r="X3" s="664"/>
      <c r="Y3" s="665"/>
      <c r="AA3" s="808" t="s">
        <v>322</v>
      </c>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row>
    <row r="4" spans="2:61" ht="12" customHeight="1">
      <c r="B4" s="47"/>
      <c r="C4" s="108"/>
      <c r="D4" s="108"/>
      <c r="E4" s="108"/>
      <c r="F4" s="108"/>
      <c r="G4" s="108"/>
      <c r="H4" s="108"/>
      <c r="I4" s="108"/>
      <c r="J4" s="108"/>
      <c r="K4" s="108"/>
      <c r="L4" s="108"/>
      <c r="M4" s="108"/>
      <c r="N4" s="108"/>
      <c r="O4" s="108"/>
      <c r="P4" s="108"/>
      <c r="Q4" s="108"/>
      <c r="R4" s="108"/>
      <c r="S4" s="108"/>
      <c r="T4" s="108"/>
      <c r="U4" s="108"/>
      <c r="V4" s="108"/>
      <c r="W4" s="108"/>
      <c r="X4" s="108"/>
      <c r="Y4" s="1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8"/>
      <c r="BC4" s="808"/>
      <c r="BD4" s="808"/>
      <c r="BE4" s="808"/>
      <c r="BF4" s="808"/>
      <c r="BG4" s="808"/>
      <c r="BH4" s="808"/>
      <c r="BI4" s="808"/>
    </row>
    <row r="5" spans="2:61" ht="12" customHeight="1">
      <c r="B5" s="47"/>
      <c r="C5" s="809" t="s">
        <v>316</v>
      </c>
      <c r="D5" s="810"/>
      <c r="E5" s="810"/>
      <c r="F5" s="810"/>
      <c r="G5" s="810"/>
      <c r="H5" s="810"/>
      <c r="I5" s="813" t="str">
        <f>IF(No.6_実施計画書!I7="","",No.6_実施計画書!I7)</f>
        <v/>
      </c>
      <c r="J5" s="814"/>
      <c r="K5" s="814"/>
      <c r="L5" s="814"/>
      <c r="M5" s="814"/>
      <c r="N5" s="814"/>
      <c r="O5" s="814"/>
      <c r="P5" s="814"/>
      <c r="Q5" s="814"/>
      <c r="R5" s="814"/>
      <c r="S5" s="814"/>
      <c r="T5" s="814"/>
      <c r="U5" s="814"/>
      <c r="V5" s="814"/>
      <c r="W5" s="814"/>
      <c r="X5" s="814"/>
      <c r="Y5" s="815"/>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row>
    <row r="6" spans="2:61" ht="12" customHeight="1">
      <c r="B6" s="47"/>
      <c r="C6" s="810"/>
      <c r="D6" s="810"/>
      <c r="E6" s="810"/>
      <c r="F6" s="810"/>
      <c r="G6" s="810"/>
      <c r="H6" s="810"/>
      <c r="I6" s="816"/>
      <c r="J6" s="817"/>
      <c r="K6" s="817"/>
      <c r="L6" s="817"/>
      <c r="M6" s="817"/>
      <c r="N6" s="817"/>
      <c r="O6" s="817"/>
      <c r="P6" s="817"/>
      <c r="Q6" s="817"/>
      <c r="R6" s="817"/>
      <c r="S6" s="817"/>
      <c r="T6" s="817"/>
      <c r="U6" s="817"/>
      <c r="V6" s="817"/>
      <c r="W6" s="817"/>
      <c r="X6" s="817"/>
      <c r="Y6" s="81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8"/>
      <c r="BI6" s="808"/>
    </row>
    <row r="7" spans="2:61" ht="12" customHeight="1">
      <c r="B7" s="47"/>
      <c r="C7" s="108"/>
      <c r="D7" s="108"/>
      <c r="E7" s="108"/>
      <c r="F7" s="108"/>
      <c r="G7" s="108"/>
      <c r="H7" s="108"/>
      <c r="I7" s="108"/>
      <c r="J7" s="108"/>
      <c r="K7" s="274"/>
      <c r="L7" s="108"/>
      <c r="M7" s="108"/>
      <c r="N7" s="108"/>
      <c r="O7" s="108"/>
      <c r="P7" s="108"/>
      <c r="Q7" s="108"/>
      <c r="R7" s="108"/>
      <c r="S7" s="108"/>
      <c r="T7" s="108"/>
      <c r="U7" s="108"/>
      <c r="V7" s="108"/>
      <c r="W7" s="108"/>
      <c r="X7" s="108"/>
      <c r="Y7" s="108"/>
    </row>
    <row r="8" spans="2:61" ht="15" customHeight="1">
      <c r="B8" s="110"/>
      <c r="C8" s="775" t="s">
        <v>285</v>
      </c>
      <c r="D8" s="775"/>
      <c r="E8" s="775"/>
      <c r="F8" s="775"/>
      <c r="G8" s="775"/>
      <c r="H8" s="775"/>
      <c r="I8" s="775"/>
      <c r="J8" s="775"/>
      <c r="K8" s="775"/>
      <c r="L8" s="776" t="s">
        <v>504</v>
      </c>
      <c r="M8" s="776"/>
      <c r="N8" s="776"/>
      <c r="O8" s="777"/>
      <c r="P8" s="778" t="s">
        <v>42</v>
      </c>
      <c r="Q8" s="779"/>
      <c r="R8" s="785" t="s">
        <v>525</v>
      </c>
      <c r="S8" s="785"/>
      <c r="T8" s="785"/>
      <c r="U8" s="811" t="s">
        <v>540</v>
      </c>
      <c r="V8" s="785" t="s">
        <v>298</v>
      </c>
      <c r="W8" s="785"/>
      <c r="X8" s="785"/>
      <c r="Y8" s="796" t="s">
        <v>330</v>
      </c>
    </row>
    <row r="9" spans="2:61" ht="15" customHeight="1">
      <c r="B9" s="110"/>
      <c r="C9" s="775"/>
      <c r="D9" s="775"/>
      <c r="E9" s="775"/>
      <c r="F9" s="775"/>
      <c r="G9" s="775"/>
      <c r="H9" s="775"/>
      <c r="I9" s="775"/>
      <c r="J9" s="775"/>
      <c r="K9" s="775"/>
      <c r="L9" s="776"/>
      <c r="M9" s="776"/>
      <c r="N9" s="776"/>
      <c r="O9" s="776"/>
      <c r="P9" s="780"/>
      <c r="Q9" s="781"/>
      <c r="R9" s="785"/>
      <c r="S9" s="785"/>
      <c r="T9" s="785"/>
      <c r="U9" s="812"/>
      <c r="V9" s="785"/>
      <c r="W9" s="785"/>
      <c r="X9" s="785"/>
      <c r="Y9" s="796"/>
      <c r="Z9" s="109"/>
      <c r="AA9" s="109"/>
      <c r="AB9" s="109"/>
      <c r="AC9" s="109"/>
      <c r="AD9" s="109"/>
      <c r="AE9" s="109"/>
    </row>
    <row r="10" spans="2:61" ht="15" customHeight="1">
      <c r="B10" s="5"/>
      <c r="C10" s="790"/>
      <c r="D10" s="791"/>
      <c r="E10" s="791"/>
      <c r="F10" s="791"/>
      <c r="G10" s="791"/>
      <c r="H10" s="791"/>
      <c r="I10" s="791"/>
      <c r="J10" s="791"/>
      <c r="K10" s="792"/>
      <c r="L10" s="713"/>
      <c r="M10" s="714"/>
      <c r="N10" s="714"/>
      <c r="O10" s="722"/>
      <c r="P10" s="718"/>
      <c r="Q10" s="719"/>
      <c r="R10" s="718"/>
      <c r="S10" s="805"/>
      <c r="T10" s="719"/>
      <c r="U10" s="339"/>
      <c r="V10" s="720" t="str">
        <f>IF(OR(NOT(ISNUMBER(P10)), NOT(ISNUMBER(U10))),"",P10*U10)</f>
        <v/>
      </c>
      <c r="W10" s="798"/>
      <c r="X10" s="721"/>
      <c r="Y10" s="342"/>
      <c r="Z10" s="109"/>
      <c r="AA10" s="275" t="s">
        <v>152</v>
      </c>
      <c r="AB10" s="109"/>
      <c r="AC10" s="109"/>
      <c r="AD10" s="109"/>
      <c r="AE10" s="109"/>
      <c r="AF10" s="109"/>
      <c r="AG10" s="109"/>
      <c r="AH10" s="109"/>
      <c r="AI10" s="109"/>
      <c r="AJ10" s="109"/>
      <c r="AK10" s="109"/>
      <c r="AL10" s="109"/>
      <c r="AM10" s="109"/>
      <c r="AN10" s="109"/>
      <c r="AO10" s="109"/>
      <c r="AP10" s="109"/>
      <c r="AQ10" s="109"/>
      <c r="AR10" s="109"/>
    </row>
    <row r="11" spans="2:61" ht="15" customHeight="1">
      <c r="B11" s="5"/>
      <c r="C11" s="790"/>
      <c r="D11" s="791"/>
      <c r="E11" s="791"/>
      <c r="F11" s="791"/>
      <c r="G11" s="791"/>
      <c r="H11" s="791"/>
      <c r="I11" s="791"/>
      <c r="J11" s="791"/>
      <c r="K11" s="792"/>
      <c r="L11" s="713"/>
      <c r="M11" s="714"/>
      <c r="N11" s="714"/>
      <c r="O11" s="722"/>
      <c r="P11" s="718"/>
      <c r="Q11" s="719"/>
      <c r="R11" s="718"/>
      <c r="S11" s="805"/>
      <c r="T11" s="719"/>
      <c r="U11" s="339"/>
      <c r="V11" s="720" t="str">
        <f>IF(OR(NOT(ISNUMBER(P11)), NOT(ISNUMBER(U11))),"",P11*U11)</f>
        <v/>
      </c>
      <c r="W11" s="798"/>
      <c r="X11" s="721"/>
      <c r="Y11" s="342"/>
      <c r="Z11" s="109"/>
      <c r="AA11" s="109"/>
      <c r="AB11" s="109"/>
      <c r="AC11" s="109"/>
      <c r="AD11" s="109"/>
      <c r="AE11" s="109"/>
      <c r="AF11" s="109"/>
      <c r="AG11" s="109"/>
      <c r="AH11" s="109"/>
      <c r="AI11" s="109"/>
      <c r="AJ11" s="109"/>
      <c r="AK11" s="109"/>
      <c r="AL11" s="109"/>
      <c r="AM11" s="109"/>
      <c r="AN11" s="109"/>
      <c r="AO11" s="109"/>
      <c r="AP11" s="109"/>
      <c r="AQ11" s="109"/>
      <c r="AR11" s="109"/>
    </row>
    <row r="12" spans="2:61" ht="15" customHeight="1">
      <c r="B12" s="5"/>
      <c r="C12" s="790"/>
      <c r="D12" s="791"/>
      <c r="E12" s="791"/>
      <c r="F12" s="791"/>
      <c r="G12" s="791"/>
      <c r="H12" s="791"/>
      <c r="I12" s="791"/>
      <c r="J12" s="791"/>
      <c r="K12" s="792"/>
      <c r="L12" s="713"/>
      <c r="M12" s="714"/>
      <c r="N12" s="714"/>
      <c r="O12" s="722"/>
      <c r="P12" s="718"/>
      <c r="Q12" s="719"/>
      <c r="R12" s="718"/>
      <c r="S12" s="805"/>
      <c r="T12" s="719"/>
      <c r="U12" s="339"/>
      <c r="V12" s="720" t="str">
        <f t="shared" ref="V12:V42" si="0">IF(OR(NOT(ISNUMBER(P12)), NOT(ISNUMBER(U12))),"",P12*U12)</f>
        <v/>
      </c>
      <c r="W12" s="798"/>
      <c r="X12" s="721"/>
      <c r="Y12" s="342"/>
      <c r="Z12" s="109"/>
      <c r="AA12" s="109"/>
      <c r="AB12" s="109"/>
      <c r="AC12" s="109"/>
      <c r="AD12" s="109"/>
      <c r="AE12" s="109"/>
      <c r="AF12" s="109"/>
      <c r="AG12" s="109"/>
      <c r="AH12" s="109"/>
      <c r="AI12" s="109"/>
      <c r="AJ12" s="109"/>
      <c r="AK12" s="109"/>
      <c r="AL12" s="109"/>
      <c r="AM12" s="109"/>
      <c r="AN12" s="109"/>
      <c r="AO12" s="109"/>
      <c r="AP12" s="109"/>
      <c r="AQ12" s="109"/>
      <c r="AR12" s="109"/>
    </row>
    <row r="13" spans="2:61" ht="15" customHeight="1">
      <c r="B13" s="5"/>
      <c r="C13" s="790"/>
      <c r="D13" s="791"/>
      <c r="E13" s="791"/>
      <c r="F13" s="791"/>
      <c r="G13" s="791"/>
      <c r="H13" s="791"/>
      <c r="I13" s="791"/>
      <c r="J13" s="791"/>
      <c r="K13" s="792"/>
      <c r="L13" s="713"/>
      <c r="M13" s="714"/>
      <c r="N13" s="714"/>
      <c r="O13" s="722"/>
      <c r="P13" s="718"/>
      <c r="Q13" s="719"/>
      <c r="R13" s="718"/>
      <c r="S13" s="805"/>
      <c r="T13" s="719"/>
      <c r="U13" s="337"/>
      <c r="V13" s="720" t="str">
        <f t="shared" si="0"/>
        <v/>
      </c>
      <c r="W13" s="798"/>
      <c r="X13" s="721"/>
      <c r="Y13" s="342"/>
      <c r="Z13" s="109"/>
      <c r="AA13" s="109"/>
      <c r="AB13" s="109"/>
      <c r="AC13" s="109"/>
      <c r="AD13" s="109"/>
      <c r="AE13" s="109"/>
      <c r="AF13" s="109"/>
      <c r="AG13" s="109"/>
      <c r="AH13" s="109"/>
      <c r="AI13" s="109"/>
      <c r="AJ13" s="109"/>
      <c r="AK13" s="109"/>
      <c r="AL13" s="109"/>
      <c r="AM13" s="109"/>
      <c r="AN13" s="109"/>
      <c r="AO13" s="109"/>
      <c r="AP13" s="109"/>
      <c r="AQ13" s="109"/>
      <c r="AR13" s="109"/>
    </row>
    <row r="14" spans="2:61" ht="15" customHeight="1">
      <c r="B14" s="5"/>
      <c r="C14" s="790"/>
      <c r="D14" s="791"/>
      <c r="E14" s="791"/>
      <c r="F14" s="791"/>
      <c r="G14" s="791"/>
      <c r="H14" s="791"/>
      <c r="I14" s="791"/>
      <c r="J14" s="791"/>
      <c r="K14" s="792"/>
      <c r="L14" s="713"/>
      <c r="M14" s="714"/>
      <c r="N14" s="714"/>
      <c r="O14" s="722"/>
      <c r="P14" s="718"/>
      <c r="Q14" s="719"/>
      <c r="R14" s="338"/>
      <c r="S14" s="339"/>
      <c r="T14" s="341"/>
      <c r="U14" s="337"/>
      <c r="V14" s="720" t="str">
        <f t="shared" si="0"/>
        <v/>
      </c>
      <c r="W14" s="798"/>
      <c r="X14" s="721"/>
      <c r="Y14" s="342"/>
      <c r="Z14" s="109"/>
      <c r="AA14" s="109"/>
      <c r="AB14" s="109"/>
      <c r="AC14" s="109"/>
      <c r="AD14" s="109"/>
      <c r="AE14" s="109"/>
      <c r="AF14" s="109"/>
      <c r="AG14" s="109"/>
      <c r="AH14" s="109"/>
      <c r="AI14" s="109"/>
      <c r="AJ14" s="109"/>
      <c r="AK14" s="109"/>
      <c r="AL14" s="109"/>
      <c r="AM14" s="109"/>
      <c r="AN14" s="109"/>
      <c r="AO14" s="109"/>
      <c r="AP14" s="109"/>
      <c r="AQ14" s="109"/>
      <c r="AR14" s="109"/>
    </row>
    <row r="15" spans="2:61" ht="15" customHeight="1">
      <c r="B15" s="5"/>
      <c r="C15" s="790"/>
      <c r="D15" s="791"/>
      <c r="E15" s="791"/>
      <c r="F15" s="791"/>
      <c r="G15" s="791"/>
      <c r="H15" s="791"/>
      <c r="I15" s="791"/>
      <c r="J15" s="791"/>
      <c r="K15" s="792"/>
      <c r="L15" s="713"/>
      <c r="M15" s="714"/>
      <c r="N15" s="714"/>
      <c r="O15" s="722"/>
      <c r="P15" s="718"/>
      <c r="Q15" s="719"/>
      <c r="R15" s="338"/>
      <c r="S15" s="339"/>
      <c r="T15" s="341"/>
      <c r="U15" s="337"/>
      <c r="V15" s="720" t="str">
        <f t="shared" si="0"/>
        <v/>
      </c>
      <c r="W15" s="798"/>
      <c r="X15" s="721"/>
      <c r="Y15" s="342"/>
      <c r="Z15" s="109"/>
      <c r="AA15" s="109"/>
      <c r="AB15" s="109"/>
      <c r="AC15" s="109"/>
      <c r="AD15" s="109"/>
      <c r="AE15" s="109"/>
      <c r="AF15" s="109"/>
      <c r="AG15" s="109"/>
      <c r="AH15" s="109"/>
      <c r="AI15" s="109"/>
      <c r="AJ15" s="109"/>
      <c r="AK15" s="109"/>
      <c r="AL15" s="109"/>
      <c r="AM15" s="109"/>
      <c r="AN15" s="109"/>
      <c r="AO15" s="109"/>
      <c r="AP15" s="109"/>
      <c r="AQ15" s="109"/>
      <c r="AR15" s="109"/>
    </row>
    <row r="16" spans="2:61" ht="15" customHeight="1">
      <c r="B16" s="5"/>
      <c r="C16" s="790"/>
      <c r="D16" s="791"/>
      <c r="E16" s="791"/>
      <c r="F16" s="791"/>
      <c r="G16" s="791"/>
      <c r="H16" s="791"/>
      <c r="I16" s="791"/>
      <c r="J16" s="791"/>
      <c r="K16" s="792"/>
      <c r="L16" s="713"/>
      <c r="M16" s="714"/>
      <c r="N16" s="714"/>
      <c r="O16" s="722"/>
      <c r="P16" s="718"/>
      <c r="Q16" s="719"/>
      <c r="R16" s="338"/>
      <c r="S16" s="339"/>
      <c r="T16" s="341"/>
      <c r="U16" s="337"/>
      <c r="V16" s="720" t="str">
        <f t="shared" ref="V16:V33" si="1">IF(OR(NOT(ISNUMBER(P16)), NOT(ISNUMBER(U16))),"",P16*U16)</f>
        <v/>
      </c>
      <c r="W16" s="798"/>
      <c r="X16" s="721"/>
      <c r="Y16" s="342"/>
      <c r="Z16" s="109"/>
      <c r="AA16" s="109"/>
      <c r="AB16" s="109"/>
      <c r="AC16" s="109"/>
      <c r="AD16" s="109"/>
      <c r="AE16" s="109"/>
      <c r="AF16" s="109"/>
      <c r="AG16" s="109"/>
      <c r="AH16" s="109"/>
      <c r="AI16" s="109"/>
      <c r="AJ16" s="109"/>
      <c r="AK16" s="109"/>
      <c r="AL16" s="109"/>
      <c r="AM16" s="109"/>
      <c r="AN16" s="109"/>
      <c r="AO16" s="109"/>
      <c r="AP16" s="109"/>
      <c r="AQ16" s="109"/>
      <c r="AR16" s="109"/>
    </row>
    <row r="17" spans="1:44" ht="15" customHeight="1">
      <c r="B17" s="5"/>
      <c r="C17" s="790"/>
      <c r="D17" s="791"/>
      <c r="E17" s="791"/>
      <c r="F17" s="791"/>
      <c r="G17" s="791"/>
      <c r="H17" s="791"/>
      <c r="I17" s="791"/>
      <c r="J17" s="791"/>
      <c r="K17" s="792"/>
      <c r="L17" s="713"/>
      <c r="M17" s="714"/>
      <c r="N17" s="714"/>
      <c r="O17" s="722"/>
      <c r="P17" s="718"/>
      <c r="Q17" s="719"/>
      <c r="R17" s="338"/>
      <c r="S17" s="339"/>
      <c r="T17" s="341"/>
      <c r="U17" s="337"/>
      <c r="V17" s="720" t="str">
        <f t="shared" si="1"/>
        <v/>
      </c>
      <c r="W17" s="798"/>
      <c r="X17" s="721"/>
      <c r="Y17" s="342"/>
      <c r="Z17" s="109"/>
      <c r="AA17" s="109"/>
      <c r="AB17" s="109"/>
      <c r="AC17" s="109"/>
      <c r="AD17" s="109"/>
      <c r="AE17" s="109"/>
      <c r="AF17" s="109"/>
      <c r="AG17" s="109"/>
      <c r="AH17" s="109"/>
      <c r="AI17" s="109"/>
      <c r="AJ17" s="109"/>
      <c r="AK17" s="109"/>
      <c r="AL17" s="109"/>
      <c r="AM17" s="109"/>
      <c r="AN17" s="109"/>
      <c r="AO17" s="109"/>
      <c r="AP17" s="109"/>
      <c r="AQ17" s="109"/>
      <c r="AR17" s="109"/>
    </row>
    <row r="18" spans="1:44" ht="15" customHeight="1">
      <c r="B18" s="5"/>
      <c r="C18" s="790"/>
      <c r="D18" s="791"/>
      <c r="E18" s="791"/>
      <c r="F18" s="791"/>
      <c r="G18" s="791"/>
      <c r="H18" s="791"/>
      <c r="I18" s="791"/>
      <c r="J18" s="791"/>
      <c r="K18" s="792"/>
      <c r="L18" s="713"/>
      <c r="M18" s="714"/>
      <c r="N18" s="714"/>
      <c r="O18" s="722"/>
      <c r="P18" s="718"/>
      <c r="Q18" s="719"/>
      <c r="R18" s="338"/>
      <c r="S18" s="339"/>
      <c r="T18" s="341"/>
      <c r="U18" s="337"/>
      <c r="V18" s="720" t="str">
        <f t="shared" si="1"/>
        <v/>
      </c>
      <c r="W18" s="798"/>
      <c r="X18" s="721"/>
      <c r="Y18" s="342"/>
      <c r="Z18" s="109"/>
      <c r="AA18" s="109"/>
      <c r="AB18" s="109"/>
      <c r="AC18" s="109"/>
      <c r="AD18" s="109"/>
      <c r="AE18" s="109"/>
      <c r="AF18" s="109"/>
      <c r="AG18" s="109"/>
      <c r="AH18" s="109"/>
      <c r="AI18" s="109"/>
      <c r="AJ18" s="109"/>
      <c r="AK18" s="109"/>
      <c r="AL18" s="109"/>
      <c r="AM18" s="109"/>
      <c r="AN18" s="109"/>
      <c r="AO18" s="109"/>
      <c r="AP18" s="109"/>
      <c r="AQ18" s="109"/>
      <c r="AR18" s="109"/>
    </row>
    <row r="19" spans="1:44" ht="15" customHeight="1">
      <c r="B19" s="5"/>
      <c r="C19" s="790"/>
      <c r="D19" s="791"/>
      <c r="E19" s="791"/>
      <c r="F19" s="791"/>
      <c r="G19" s="791"/>
      <c r="H19" s="791"/>
      <c r="I19" s="791"/>
      <c r="J19" s="791"/>
      <c r="K19" s="792"/>
      <c r="L19" s="713"/>
      <c r="M19" s="714"/>
      <c r="N19" s="714"/>
      <c r="O19" s="722"/>
      <c r="P19" s="718"/>
      <c r="Q19" s="719"/>
      <c r="R19" s="338"/>
      <c r="S19" s="339"/>
      <c r="T19" s="341"/>
      <c r="U19" s="337"/>
      <c r="V19" s="720" t="str">
        <f t="shared" si="1"/>
        <v/>
      </c>
      <c r="W19" s="798"/>
      <c r="X19" s="721"/>
      <c r="Y19" s="342"/>
      <c r="Z19" s="109"/>
      <c r="AA19" s="109"/>
      <c r="AB19" s="109"/>
      <c r="AC19" s="109"/>
      <c r="AD19" s="109"/>
      <c r="AE19" s="109"/>
      <c r="AF19" s="109"/>
      <c r="AG19" s="109"/>
      <c r="AH19" s="109"/>
      <c r="AI19" s="109"/>
      <c r="AJ19" s="109"/>
      <c r="AK19" s="109"/>
      <c r="AL19" s="109"/>
      <c r="AM19" s="109"/>
      <c r="AN19" s="109"/>
      <c r="AO19" s="109"/>
      <c r="AP19" s="109"/>
      <c r="AQ19" s="109"/>
      <c r="AR19" s="109"/>
    </row>
    <row r="20" spans="1:44" ht="15" customHeight="1">
      <c r="B20" s="5"/>
      <c r="C20" s="790"/>
      <c r="D20" s="791"/>
      <c r="E20" s="791"/>
      <c r="F20" s="791"/>
      <c r="G20" s="791"/>
      <c r="H20" s="791"/>
      <c r="I20" s="791"/>
      <c r="J20" s="791"/>
      <c r="K20" s="792"/>
      <c r="L20" s="713"/>
      <c r="M20" s="714"/>
      <c r="N20" s="714"/>
      <c r="O20" s="722"/>
      <c r="P20" s="718"/>
      <c r="Q20" s="719"/>
      <c r="R20" s="338"/>
      <c r="S20" s="339"/>
      <c r="T20" s="341"/>
      <c r="U20" s="337"/>
      <c r="V20" s="720" t="str">
        <f t="shared" si="1"/>
        <v/>
      </c>
      <c r="W20" s="798"/>
      <c r="X20" s="721"/>
      <c r="Y20" s="342"/>
      <c r="Z20" s="109"/>
      <c r="AA20" s="109"/>
      <c r="AB20" s="109"/>
      <c r="AC20" s="109"/>
      <c r="AD20" s="109"/>
      <c r="AE20" s="109"/>
      <c r="AF20" s="109"/>
      <c r="AG20" s="109"/>
      <c r="AH20" s="109"/>
      <c r="AI20" s="109"/>
      <c r="AJ20" s="109"/>
      <c r="AK20" s="109"/>
      <c r="AL20" s="109"/>
      <c r="AM20" s="109"/>
      <c r="AN20" s="109"/>
      <c r="AO20" s="109"/>
      <c r="AP20" s="109"/>
      <c r="AQ20" s="109"/>
      <c r="AR20" s="109"/>
    </row>
    <row r="21" spans="1:44" ht="15" customHeight="1">
      <c r="B21" s="5"/>
      <c r="C21" s="790"/>
      <c r="D21" s="791"/>
      <c r="E21" s="791"/>
      <c r="F21" s="791"/>
      <c r="G21" s="791"/>
      <c r="H21" s="791"/>
      <c r="I21" s="791"/>
      <c r="J21" s="791"/>
      <c r="K21" s="792"/>
      <c r="L21" s="713"/>
      <c r="M21" s="714"/>
      <c r="N21" s="714"/>
      <c r="O21" s="722"/>
      <c r="P21" s="718"/>
      <c r="Q21" s="719"/>
      <c r="R21" s="338"/>
      <c r="S21" s="339"/>
      <c r="T21" s="341"/>
      <c r="U21" s="337"/>
      <c r="V21" s="720" t="str">
        <f t="shared" si="1"/>
        <v/>
      </c>
      <c r="W21" s="798"/>
      <c r="X21" s="721"/>
      <c r="Y21" s="342"/>
      <c r="Z21" s="109"/>
      <c r="AA21" s="109"/>
      <c r="AB21" s="109"/>
      <c r="AC21" s="109"/>
      <c r="AD21" s="109"/>
      <c r="AE21" s="109"/>
      <c r="AF21" s="109"/>
      <c r="AG21" s="109"/>
      <c r="AH21" s="109"/>
      <c r="AI21" s="109"/>
      <c r="AJ21" s="109"/>
      <c r="AK21" s="109"/>
      <c r="AL21" s="109"/>
      <c r="AM21" s="109"/>
      <c r="AN21" s="109"/>
      <c r="AO21" s="109"/>
      <c r="AP21" s="109"/>
      <c r="AQ21" s="109"/>
      <c r="AR21" s="109"/>
    </row>
    <row r="22" spans="1:44" ht="15" customHeight="1">
      <c r="B22" s="5"/>
      <c r="C22" s="790"/>
      <c r="D22" s="791"/>
      <c r="E22" s="791"/>
      <c r="F22" s="791"/>
      <c r="G22" s="791"/>
      <c r="H22" s="791"/>
      <c r="I22" s="791"/>
      <c r="J22" s="791"/>
      <c r="K22" s="792"/>
      <c r="L22" s="713"/>
      <c r="M22" s="714"/>
      <c r="N22" s="714"/>
      <c r="O22" s="722"/>
      <c r="P22" s="718"/>
      <c r="Q22" s="719"/>
      <c r="R22" s="338"/>
      <c r="S22" s="339"/>
      <c r="T22" s="341"/>
      <c r="U22" s="337"/>
      <c r="V22" s="720" t="str">
        <f t="shared" si="1"/>
        <v/>
      </c>
      <c r="W22" s="798"/>
      <c r="X22" s="721"/>
      <c r="Y22" s="342"/>
      <c r="Z22" s="109"/>
      <c r="AA22" s="109"/>
      <c r="AB22" s="109"/>
      <c r="AC22" s="109"/>
      <c r="AD22" s="109"/>
      <c r="AE22" s="109"/>
      <c r="AF22" s="109"/>
      <c r="AG22" s="109"/>
      <c r="AH22" s="109"/>
      <c r="AI22" s="109"/>
      <c r="AJ22" s="109"/>
      <c r="AK22" s="109"/>
      <c r="AL22" s="109"/>
      <c r="AM22" s="109"/>
      <c r="AN22" s="109"/>
      <c r="AO22" s="109"/>
      <c r="AP22" s="109"/>
      <c r="AQ22" s="109"/>
      <c r="AR22" s="109"/>
    </row>
    <row r="23" spans="1:44" ht="15" customHeight="1">
      <c r="B23" s="5"/>
      <c r="C23" s="790"/>
      <c r="D23" s="791"/>
      <c r="E23" s="791"/>
      <c r="F23" s="791"/>
      <c r="G23" s="791"/>
      <c r="H23" s="791"/>
      <c r="I23" s="791"/>
      <c r="J23" s="791"/>
      <c r="K23" s="792"/>
      <c r="L23" s="713"/>
      <c r="M23" s="714"/>
      <c r="N23" s="714"/>
      <c r="O23" s="722"/>
      <c r="P23" s="718"/>
      <c r="Q23" s="719"/>
      <c r="R23" s="338"/>
      <c r="S23" s="339"/>
      <c r="T23" s="341"/>
      <c r="U23" s="337"/>
      <c r="V23" s="720" t="str">
        <f t="shared" si="1"/>
        <v/>
      </c>
      <c r="W23" s="798"/>
      <c r="X23" s="721"/>
      <c r="Y23" s="342"/>
      <c r="Z23" s="109"/>
      <c r="AA23" s="109"/>
      <c r="AB23" s="109"/>
      <c r="AC23" s="109"/>
      <c r="AD23" s="109"/>
      <c r="AE23" s="109"/>
      <c r="AF23" s="109"/>
      <c r="AG23" s="109"/>
      <c r="AH23" s="109"/>
      <c r="AI23" s="109"/>
      <c r="AJ23" s="109"/>
      <c r="AK23" s="109"/>
      <c r="AL23" s="109"/>
      <c r="AM23" s="109"/>
      <c r="AN23" s="109"/>
      <c r="AO23" s="109"/>
      <c r="AP23" s="109"/>
      <c r="AQ23" s="109"/>
      <c r="AR23" s="109"/>
    </row>
    <row r="24" spans="1:44" ht="15" customHeight="1">
      <c r="B24" s="5"/>
      <c r="C24" s="790"/>
      <c r="D24" s="791"/>
      <c r="E24" s="791"/>
      <c r="F24" s="791"/>
      <c r="G24" s="791"/>
      <c r="H24" s="791"/>
      <c r="I24" s="791"/>
      <c r="J24" s="791"/>
      <c r="K24" s="792"/>
      <c r="L24" s="713"/>
      <c r="M24" s="714"/>
      <c r="N24" s="714"/>
      <c r="O24" s="722"/>
      <c r="P24" s="718"/>
      <c r="Q24" s="719"/>
      <c r="R24" s="338"/>
      <c r="S24" s="339"/>
      <c r="T24" s="341"/>
      <c r="U24" s="337"/>
      <c r="V24" s="720" t="str">
        <f t="shared" si="1"/>
        <v/>
      </c>
      <c r="W24" s="798"/>
      <c r="X24" s="721"/>
      <c r="Y24" s="342"/>
      <c r="Z24" s="109"/>
      <c r="AA24" s="109"/>
      <c r="AB24" s="109"/>
      <c r="AC24" s="109"/>
      <c r="AD24" s="109"/>
      <c r="AE24" s="109"/>
      <c r="AF24" s="109"/>
      <c r="AG24" s="109"/>
      <c r="AH24" s="109"/>
      <c r="AI24" s="109"/>
      <c r="AJ24" s="109"/>
      <c r="AK24" s="109"/>
      <c r="AL24" s="109"/>
      <c r="AM24" s="109"/>
      <c r="AN24" s="109"/>
      <c r="AO24" s="109"/>
      <c r="AP24" s="109"/>
      <c r="AQ24" s="109"/>
      <c r="AR24" s="109"/>
    </row>
    <row r="25" spans="1:44" ht="15" customHeight="1">
      <c r="B25" s="5"/>
      <c r="C25" s="790"/>
      <c r="D25" s="791"/>
      <c r="E25" s="791"/>
      <c r="F25" s="791"/>
      <c r="G25" s="791"/>
      <c r="H25" s="791"/>
      <c r="I25" s="791"/>
      <c r="J25" s="791"/>
      <c r="K25" s="792"/>
      <c r="L25" s="713"/>
      <c r="M25" s="714"/>
      <c r="N25" s="714"/>
      <c r="O25" s="722"/>
      <c r="P25" s="718"/>
      <c r="Q25" s="719"/>
      <c r="R25" s="338"/>
      <c r="S25" s="339"/>
      <c r="T25" s="341"/>
      <c r="U25" s="337"/>
      <c r="V25" s="720" t="str">
        <f t="shared" si="1"/>
        <v/>
      </c>
      <c r="W25" s="798"/>
      <c r="X25" s="721"/>
      <c r="Y25" s="342"/>
      <c r="Z25" s="109"/>
      <c r="AA25" s="109"/>
      <c r="AB25" s="109"/>
      <c r="AC25" s="109"/>
      <c r="AD25" s="109"/>
      <c r="AE25" s="109"/>
      <c r="AF25" s="109"/>
      <c r="AG25" s="109"/>
      <c r="AH25" s="109"/>
      <c r="AI25" s="109"/>
      <c r="AJ25" s="109"/>
      <c r="AK25" s="109"/>
      <c r="AL25" s="109"/>
      <c r="AM25" s="109"/>
      <c r="AN25" s="109"/>
      <c r="AO25" s="109"/>
      <c r="AP25" s="109"/>
      <c r="AQ25" s="109"/>
      <c r="AR25" s="109"/>
    </row>
    <row r="26" spans="1:44" ht="15" customHeight="1">
      <c r="B26" s="5"/>
      <c r="C26" s="790"/>
      <c r="D26" s="791"/>
      <c r="E26" s="791"/>
      <c r="F26" s="791"/>
      <c r="G26" s="791"/>
      <c r="H26" s="791"/>
      <c r="I26" s="791"/>
      <c r="J26" s="791"/>
      <c r="K26" s="792"/>
      <c r="L26" s="713"/>
      <c r="M26" s="714"/>
      <c r="N26" s="714"/>
      <c r="O26" s="722"/>
      <c r="P26" s="718"/>
      <c r="Q26" s="719"/>
      <c r="R26" s="718"/>
      <c r="S26" s="805"/>
      <c r="T26" s="719"/>
      <c r="U26" s="337"/>
      <c r="V26" s="720" t="str">
        <f t="shared" si="1"/>
        <v/>
      </c>
      <c r="W26" s="798"/>
      <c r="X26" s="721"/>
      <c r="Y26" s="342"/>
      <c r="Z26" s="109"/>
      <c r="AA26" s="109"/>
      <c r="AB26" s="109"/>
      <c r="AC26" s="109"/>
      <c r="AD26" s="109"/>
      <c r="AE26" s="109"/>
      <c r="AF26" s="109"/>
      <c r="AG26" s="109"/>
      <c r="AH26" s="109"/>
      <c r="AI26" s="109"/>
      <c r="AJ26" s="109"/>
      <c r="AK26" s="109"/>
      <c r="AL26" s="109"/>
      <c r="AM26" s="109"/>
      <c r="AN26" s="109"/>
      <c r="AO26" s="109"/>
      <c r="AP26" s="109"/>
      <c r="AQ26" s="109"/>
      <c r="AR26" s="109"/>
    </row>
    <row r="27" spans="1:44" ht="15" customHeight="1">
      <c r="B27" s="5"/>
      <c r="C27" s="790"/>
      <c r="D27" s="791"/>
      <c r="E27" s="791"/>
      <c r="F27" s="791"/>
      <c r="G27" s="791"/>
      <c r="H27" s="791"/>
      <c r="I27" s="791"/>
      <c r="J27" s="791"/>
      <c r="K27" s="792"/>
      <c r="L27" s="713"/>
      <c r="M27" s="714"/>
      <c r="N27" s="714"/>
      <c r="O27" s="722"/>
      <c r="P27" s="718"/>
      <c r="Q27" s="719"/>
      <c r="R27" s="718"/>
      <c r="S27" s="805"/>
      <c r="T27" s="719"/>
      <c r="U27" s="337"/>
      <c r="V27" s="720" t="str">
        <f t="shared" si="1"/>
        <v/>
      </c>
      <c r="W27" s="798"/>
      <c r="X27" s="721"/>
      <c r="Y27" s="342"/>
      <c r="Z27" s="109"/>
      <c r="AA27" s="109"/>
      <c r="AB27" s="109"/>
      <c r="AC27" s="109"/>
      <c r="AD27" s="109"/>
      <c r="AE27" s="109"/>
      <c r="AF27" s="109"/>
      <c r="AG27" s="109"/>
      <c r="AH27" s="109"/>
      <c r="AI27" s="109"/>
      <c r="AJ27" s="109"/>
      <c r="AK27" s="109"/>
      <c r="AL27" s="109"/>
      <c r="AM27" s="109"/>
      <c r="AN27" s="109"/>
      <c r="AO27" s="109"/>
      <c r="AP27" s="109"/>
      <c r="AQ27" s="109"/>
      <c r="AR27" s="109"/>
    </row>
    <row r="28" spans="1:44" ht="15" customHeight="1">
      <c r="A28" s="22"/>
      <c r="B28" s="5"/>
      <c r="C28" s="790"/>
      <c r="D28" s="791"/>
      <c r="E28" s="791"/>
      <c r="F28" s="791"/>
      <c r="G28" s="791"/>
      <c r="H28" s="791"/>
      <c r="I28" s="791"/>
      <c r="J28" s="791"/>
      <c r="K28" s="792"/>
      <c r="L28" s="713"/>
      <c r="M28" s="714"/>
      <c r="N28" s="714"/>
      <c r="O28" s="722"/>
      <c r="P28" s="718"/>
      <c r="Q28" s="719"/>
      <c r="R28" s="718"/>
      <c r="S28" s="805"/>
      <c r="T28" s="719"/>
      <c r="U28" s="337"/>
      <c r="V28" s="720" t="str">
        <f t="shared" si="1"/>
        <v/>
      </c>
      <c r="W28" s="798"/>
      <c r="X28" s="721"/>
      <c r="Y28" s="342"/>
      <c r="Z28" s="109"/>
      <c r="AA28" s="109"/>
      <c r="AB28" s="109"/>
      <c r="AC28" s="109"/>
      <c r="AD28" s="109"/>
      <c r="AE28" s="109"/>
      <c r="AF28" s="109"/>
      <c r="AG28" s="109"/>
      <c r="AH28" s="109"/>
      <c r="AI28" s="109"/>
      <c r="AJ28" s="109"/>
      <c r="AK28" s="109"/>
      <c r="AL28" s="109"/>
      <c r="AM28" s="109"/>
      <c r="AN28" s="109"/>
      <c r="AO28" s="109"/>
      <c r="AP28" s="109"/>
      <c r="AQ28" s="109"/>
      <c r="AR28" s="109"/>
    </row>
    <row r="29" spans="1:44" ht="15" customHeight="1">
      <c r="A29" s="22"/>
      <c r="B29" s="5"/>
      <c r="C29" s="790"/>
      <c r="D29" s="791"/>
      <c r="E29" s="791"/>
      <c r="F29" s="791"/>
      <c r="G29" s="791"/>
      <c r="H29" s="791"/>
      <c r="I29" s="791"/>
      <c r="J29" s="791"/>
      <c r="K29" s="792"/>
      <c r="L29" s="713"/>
      <c r="M29" s="714"/>
      <c r="N29" s="714"/>
      <c r="O29" s="722"/>
      <c r="P29" s="718"/>
      <c r="Q29" s="719"/>
      <c r="R29" s="718"/>
      <c r="S29" s="805"/>
      <c r="T29" s="719"/>
      <c r="U29" s="337"/>
      <c r="V29" s="720" t="str">
        <f t="shared" si="1"/>
        <v/>
      </c>
      <c r="W29" s="798"/>
      <c r="X29" s="721"/>
      <c r="Y29" s="342"/>
      <c r="Z29" s="109"/>
      <c r="AA29" s="109"/>
      <c r="AB29" s="109"/>
      <c r="AC29" s="109"/>
      <c r="AD29" s="109"/>
      <c r="AE29" s="109"/>
      <c r="AF29" s="109"/>
      <c r="AG29" s="109"/>
      <c r="AH29" s="109"/>
      <c r="AI29" s="109"/>
      <c r="AJ29" s="109"/>
      <c r="AK29" s="109"/>
      <c r="AL29" s="109"/>
      <c r="AM29" s="109"/>
      <c r="AN29" s="109"/>
      <c r="AO29" s="109"/>
      <c r="AP29" s="109"/>
      <c r="AQ29" s="109"/>
      <c r="AR29" s="109"/>
    </row>
    <row r="30" spans="1:44" ht="15" customHeight="1">
      <c r="B30" s="5"/>
      <c r="C30" s="790"/>
      <c r="D30" s="791"/>
      <c r="E30" s="791"/>
      <c r="F30" s="791"/>
      <c r="G30" s="791"/>
      <c r="H30" s="791"/>
      <c r="I30" s="791"/>
      <c r="J30" s="791"/>
      <c r="K30" s="792"/>
      <c r="L30" s="713"/>
      <c r="M30" s="714"/>
      <c r="N30" s="714"/>
      <c r="O30" s="722"/>
      <c r="P30" s="718"/>
      <c r="Q30" s="719"/>
      <c r="R30" s="718"/>
      <c r="S30" s="805"/>
      <c r="T30" s="719"/>
      <c r="U30" s="337"/>
      <c r="V30" s="720" t="str">
        <f t="shared" si="1"/>
        <v/>
      </c>
      <c r="W30" s="798"/>
      <c r="X30" s="721"/>
      <c r="Y30" s="342"/>
      <c r="Z30" s="109"/>
      <c r="AA30" s="109"/>
      <c r="AB30" s="109"/>
      <c r="AC30" s="109"/>
      <c r="AD30" s="109"/>
      <c r="AE30" s="109"/>
      <c r="AF30" s="109"/>
      <c r="AG30" s="109"/>
      <c r="AH30" s="109"/>
      <c r="AI30" s="109"/>
      <c r="AJ30" s="109"/>
      <c r="AK30" s="109"/>
      <c r="AL30" s="109"/>
      <c r="AM30" s="109"/>
      <c r="AN30" s="109"/>
      <c r="AO30" s="109"/>
      <c r="AP30" s="109"/>
      <c r="AQ30" s="109"/>
      <c r="AR30" s="109"/>
    </row>
    <row r="31" spans="1:44" ht="15" customHeight="1">
      <c r="B31" s="5"/>
      <c r="C31" s="790"/>
      <c r="D31" s="791"/>
      <c r="E31" s="791"/>
      <c r="F31" s="791"/>
      <c r="G31" s="791"/>
      <c r="H31" s="791"/>
      <c r="I31" s="791"/>
      <c r="J31" s="791"/>
      <c r="K31" s="792"/>
      <c r="L31" s="713"/>
      <c r="M31" s="714"/>
      <c r="N31" s="714"/>
      <c r="O31" s="722"/>
      <c r="P31" s="718"/>
      <c r="Q31" s="719"/>
      <c r="R31" s="718"/>
      <c r="S31" s="805"/>
      <c r="T31" s="719"/>
      <c r="U31" s="337"/>
      <c r="V31" s="720" t="str">
        <f t="shared" si="1"/>
        <v/>
      </c>
      <c r="W31" s="798"/>
      <c r="X31" s="721"/>
      <c r="Y31" s="342"/>
      <c r="Z31" s="109"/>
      <c r="AA31" s="109"/>
      <c r="AB31" s="109"/>
      <c r="AC31" s="109"/>
      <c r="AD31" s="109"/>
      <c r="AE31" s="109"/>
      <c r="AF31" s="109"/>
      <c r="AG31" s="109"/>
      <c r="AH31" s="109"/>
      <c r="AI31" s="109"/>
      <c r="AJ31" s="109"/>
      <c r="AK31" s="109"/>
      <c r="AL31" s="109"/>
      <c r="AM31" s="109"/>
      <c r="AN31" s="109"/>
      <c r="AO31" s="109"/>
      <c r="AP31" s="109"/>
      <c r="AQ31" s="109"/>
      <c r="AR31" s="109"/>
    </row>
    <row r="32" spans="1:44" ht="15" customHeight="1">
      <c r="A32" s="22"/>
      <c r="B32" s="5"/>
      <c r="C32" s="790"/>
      <c r="D32" s="791"/>
      <c r="E32" s="791"/>
      <c r="F32" s="791"/>
      <c r="G32" s="791"/>
      <c r="H32" s="791"/>
      <c r="I32" s="791"/>
      <c r="J32" s="791"/>
      <c r="K32" s="792"/>
      <c r="L32" s="713"/>
      <c r="M32" s="714"/>
      <c r="N32" s="714"/>
      <c r="O32" s="722"/>
      <c r="P32" s="718"/>
      <c r="Q32" s="719"/>
      <c r="R32" s="718"/>
      <c r="S32" s="805"/>
      <c r="T32" s="719"/>
      <c r="U32" s="337"/>
      <c r="V32" s="720" t="str">
        <f t="shared" si="1"/>
        <v/>
      </c>
      <c r="W32" s="798"/>
      <c r="X32" s="721"/>
      <c r="Y32" s="342"/>
      <c r="Z32" s="109"/>
      <c r="AA32" s="109"/>
      <c r="AB32" s="109"/>
      <c r="AC32" s="109"/>
      <c r="AD32" s="109"/>
      <c r="AE32" s="109"/>
      <c r="AF32" s="109"/>
      <c r="AG32" s="109"/>
      <c r="AH32" s="109"/>
      <c r="AI32" s="109"/>
      <c r="AJ32" s="109"/>
      <c r="AK32" s="109"/>
      <c r="AL32" s="109"/>
      <c r="AM32" s="109"/>
      <c r="AN32" s="109"/>
      <c r="AO32" s="109"/>
      <c r="AP32" s="109"/>
      <c r="AQ32" s="109"/>
      <c r="AR32" s="109"/>
    </row>
    <row r="33" spans="1:52" ht="15" customHeight="1">
      <c r="A33" s="22"/>
      <c r="B33" s="5"/>
      <c r="C33" s="790"/>
      <c r="D33" s="791"/>
      <c r="E33" s="791"/>
      <c r="F33" s="791"/>
      <c r="G33" s="791"/>
      <c r="H33" s="791"/>
      <c r="I33" s="791"/>
      <c r="J33" s="791"/>
      <c r="K33" s="792"/>
      <c r="L33" s="713"/>
      <c r="M33" s="714"/>
      <c r="N33" s="714"/>
      <c r="O33" s="722"/>
      <c r="P33" s="718"/>
      <c r="Q33" s="719"/>
      <c r="R33" s="718"/>
      <c r="S33" s="805"/>
      <c r="T33" s="719"/>
      <c r="U33" s="337"/>
      <c r="V33" s="720" t="str">
        <f t="shared" si="1"/>
        <v/>
      </c>
      <c r="W33" s="798"/>
      <c r="X33" s="721"/>
      <c r="Y33" s="342"/>
      <c r="Z33" s="109"/>
      <c r="AA33" s="109"/>
      <c r="AB33" s="109"/>
      <c r="AC33" s="109"/>
      <c r="AD33" s="109"/>
      <c r="AE33" s="109"/>
      <c r="AF33" s="109"/>
      <c r="AG33" s="109"/>
      <c r="AH33" s="109"/>
      <c r="AI33" s="109"/>
      <c r="AJ33" s="109"/>
      <c r="AK33" s="109"/>
      <c r="AL33" s="109"/>
      <c r="AM33" s="109"/>
      <c r="AN33" s="109"/>
      <c r="AO33" s="109"/>
      <c r="AP33" s="109"/>
      <c r="AQ33" s="109"/>
      <c r="AR33" s="109"/>
    </row>
    <row r="34" spans="1:52" ht="15" customHeight="1">
      <c r="B34" s="5"/>
      <c r="C34" s="790"/>
      <c r="D34" s="791"/>
      <c r="E34" s="791"/>
      <c r="F34" s="791"/>
      <c r="G34" s="791"/>
      <c r="H34" s="791"/>
      <c r="I34" s="791"/>
      <c r="J34" s="791"/>
      <c r="K34" s="792"/>
      <c r="L34" s="713"/>
      <c r="M34" s="714"/>
      <c r="N34" s="714"/>
      <c r="O34" s="722"/>
      <c r="P34" s="718"/>
      <c r="Q34" s="719"/>
      <c r="R34" s="718"/>
      <c r="S34" s="805"/>
      <c r="T34" s="719"/>
      <c r="U34" s="337"/>
      <c r="V34" s="720" t="str">
        <f t="shared" si="0"/>
        <v/>
      </c>
      <c r="W34" s="798"/>
      <c r="X34" s="721"/>
      <c r="Y34" s="342"/>
      <c r="Z34" s="109"/>
      <c r="AA34" s="109"/>
      <c r="AB34" s="109"/>
      <c r="AC34" s="109"/>
      <c r="AD34" s="109"/>
      <c r="AE34" s="109"/>
      <c r="AF34" s="109"/>
      <c r="AG34" s="109"/>
      <c r="AH34" s="109"/>
      <c r="AI34" s="109"/>
      <c r="AJ34" s="109"/>
      <c r="AK34" s="109"/>
      <c r="AL34" s="109"/>
      <c r="AM34" s="109"/>
      <c r="AN34" s="109"/>
      <c r="AO34" s="109"/>
      <c r="AP34" s="109"/>
      <c r="AQ34" s="109"/>
      <c r="AR34" s="109"/>
    </row>
    <row r="35" spans="1:52" ht="15" customHeight="1">
      <c r="B35" s="5"/>
      <c r="C35" s="790"/>
      <c r="D35" s="791"/>
      <c r="E35" s="791"/>
      <c r="F35" s="791"/>
      <c r="G35" s="791"/>
      <c r="H35" s="791"/>
      <c r="I35" s="791"/>
      <c r="J35" s="791"/>
      <c r="K35" s="792"/>
      <c r="L35" s="713"/>
      <c r="M35" s="714"/>
      <c r="N35" s="714"/>
      <c r="O35" s="722"/>
      <c r="P35" s="718"/>
      <c r="Q35" s="719"/>
      <c r="R35" s="718"/>
      <c r="S35" s="805"/>
      <c r="T35" s="719"/>
      <c r="U35" s="337"/>
      <c r="V35" s="720" t="str">
        <f t="shared" si="0"/>
        <v/>
      </c>
      <c r="W35" s="798"/>
      <c r="X35" s="721"/>
      <c r="Y35" s="342"/>
      <c r="Z35" s="109"/>
      <c r="AA35" s="109"/>
      <c r="AB35" s="109"/>
      <c r="AC35" s="109"/>
      <c r="AD35" s="109"/>
      <c r="AE35" s="109"/>
      <c r="AF35" s="109"/>
      <c r="AG35" s="109"/>
      <c r="AH35" s="109"/>
      <c r="AI35" s="109"/>
      <c r="AJ35" s="109"/>
      <c r="AK35" s="109"/>
      <c r="AL35" s="109"/>
      <c r="AM35" s="109"/>
      <c r="AN35" s="109"/>
      <c r="AO35" s="109"/>
      <c r="AP35" s="109"/>
      <c r="AQ35" s="109"/>
      <c r="AR35" s="109"/>
    </row>
    <row r="36" spans="1:52" ht="15" customHeight="1">
      <c r="A36" s="22"/>
      <c r="B36" s="5"/>
      <c r="C36" s="790"/>
      <c r="D36" s="791"/>
      <c r="E36" s="791"/>
      <c r="F36" s="791"/>
      <c r="G36" s="791"/>
      <c r="H36" s="791"/>
      <c r="I36" s="791"/>
      <c r="J36" s="791"/>
      <c r="K36" s="792"/>
      <c r="L36" s="713"/>
      <c r="M36" s="714"/>
      <c r="N36" s="714"/>
      <c r="O36" s="722"/>
      <c r="P36" s="718"/>
      <c r="Q36" s="719"/>
      <c r="R36" s="718"/>
      <c r="S36" s="805"/>
      <c r="T36" s="719"/>
      <c r="U36" s="337"/>
      <c r="V36" s="720" t="str">
        <f t="shared" si="0"/>
        <v/>
      </c>
      <c r="W36" s="798"/>
      <c r="X36" s="721"/>
      <c r="Y36" s="342"/>
      <c r="Z36" s="109"/>
      <c r="AA36" s="109"/>
      <c r="AB36" s="109"/>
      <c r="AC36" s="109"/>
      <c r="AD36" s="109"/>
      <c r="AE36" s="109"/>
      <c r="AF36" s="109"/>
      <c r="AG36" s="109"/>
      <c r="AH36" s="109"/>
      <c r="AI36" s="109"/>
      <c r="AJ36" s="109"/>
      <c r="AK36" s="109"/>
      <c r="AL36" s="109"/>
      <c r="AM36" s="109"/>
      <c r="AN36" s="109"/>
      <c r="AO36" s="109"/>
      <c r="AP36" s="109"/>
      <c r="AQ36" s="109"/>
      <c r="AR36" s="109"/>
    </row>
    <row r="37" spans="1:52" ht="15" customHeight="1">
      <c r="A37" s="22"/>
      <c r="B37" s="5"/>
      <c r="C37" s="790"/>
      <c r="D37" s="791"/>
      <c r="E37" s="791"/>
      <c r="F37" s="791"/>
      <c r="G37" s="791"/>
      <c r="H37" s="791"/>
      <c r="I37" s="791"/>
      <c r="J37" s="791"/>
      <c r="K37" s="792"/>
      <c r="L37" s="713"/>
      <c r="M37" s="714"/>
      <c r="N37" s="714"/>
      <c r="O37" s="722"/>
      <c r="P37" s="718"/>
      <c r="Q37" s="719"/>
      <c r="R37" s="718"/>
      <c r="S37" s="805"/>
      <c r="T37" s="719"/>
      <c r="U37" s="337"/>
      <c r="V37" s="720" t="str">
        <f t="shared" si="0"/>
        <v/>
      </c>
      <c r="W37" s="798"/>
      <c r="X37" s="721"/>
      <c r="Y37" s="342"/>
      <c r="Z37" s="109"/>
      <c r="AA37" s="109"/>
      <c r="AB37" s="109"/>
      <c r="AC37" s="109"/>
      <c r="AD37" s="109"/>
      <c r="AE37" s="109"/>
      <c r="AF37" s="109"/>
      <c r="AG37" s="109"/>
      <c r="AH37" s="109"/>
      <c r="AI37" s="109"/>
      <c r="AJ37" s="109"/>
      <c r="AK37" s="109"/>
      <c r="AL37" s="109"/>
      <c r="AM37" s="109"/>
      <c r="AN37" s="109"/>
      <c r="AO37" s="109"/>
      <c r="AP37" s="109"/>
      <c r="AQ37" s="109"/>
      <c r="AR37" s="109"/>
    </row>
    <row r="38" spans="1:52" ht="15" customHeight="1">
      <c r="B38" s="5"/>
      <c r="C38" s="790"/>
      <c r="D38" s="791"/>
      <c r="E38" s="791"/>
      <c r="F38" s="791"/>
      <c r="G38" s="791"/>
      <c r="H38" s="791"/>
      <c r="I38" s="791"/>
      <c r="J38" s="791"/>
      <c r="K38" s="792"/>
      <c r="L38" s="713"/>
      <c r="M38" s="714"/>
      <c r="N38" s="714"/>
      <c r="O38" s="722"/>
      <c r="P38" s="718"/>
      <c r="Q38" s="719"/>
      <c r="R38" s="718"/>
      <c r="S38" s="805"/>
      <c r="T38" s="719"/>
      <c r="U38" s="337"/>
      <c r="V38" s="720" t="str">
        <f t="shared" si="0"/>
        <v/>
      </c>
      <c r="W38" s="798"/>
      <c r="X38" s="721"/>
      <c r="Y38" s="342"/>
      <c r="Z38" s="109"/>
      <c r="AA38" s="109"/>
      <c r="AB38" s="109"/>
      <c r="AC38" s="109"/>
      <c r="AD38" s="109"/>
      <c r="AE38" s="109"/>
      <c r="AF38" s="109"/>
      <c r="AG38" s="109"/>
      <c r="AH38" s="109"/>
      <c r="AI38" s="109"/>
      <c r="AJ38" s="109"/>
      <c r="AK38" s="109"/>
      <c r="AL38" s="109"/>
      <c r="AM38" s="109"/>
      <c r="AN38" s="109"/>
      <c r="AO38" s="109"/>
      <c r="AP38" s="109"/>
      <c r="AQ38" s="109"/>
      <c r="AR38" s="109"/>
    </row>
    <row r="39" spans="1:52" ht="15" customHeight="1">
      <c r="B39" s="5"/>
      <c r="C39" s="790"/>
      <c r="D39" s="791"/>
      <c r="E39" s="791"/>
      <c r="F39" s="791"/>
      <c r="G39" s="791"/>
      <c r="H39" s="791"/>
      <c r="I39" s="791"/>
      <c r="J39" s="791"/>
      <c r="K39" s="792"/>
      <c r="L39" s="713"/>
      <c r="M39" s="714"/>
      <c r="N39" s="714"/>
      <c r="O39" s="722"/>
      <c r="P39" s="718"/>
      <c r="Q39" s="719"/>
      <c r="R39" s="718"/>
      <c r="S39" s="805"/>
      <c r="T39" s="719"/>
      <c r="U39" s="337"/>
      <c r="V39" s="720" t="str">
        <f t="shared" si="0"/>
        <v/>
      </c>
      <c r="W39" s="798"/>
      <c r="X39" s="721"/>
      <c r="Y39" s="342"/>
      <c r="Z39" s="109"/>
      <c r="AA39" s="109"/>
      <c r="AB39" s="109"/>
      <c r="AC39" s="109"/>
      <c r="AD39" s="109"/>
      <c r="AE39" s="109"/>
      <c r="AF39" s="109"/>
      <c r="AG39" s="109"/>
      <c r="AH39" s="109"/>
      <c r="AI39" s="109"/>
      <c r="AJ39" s="109"/>
      <c r="AK39" s="109"/>
      <c r="AL39" s="109"/>
      <c r="AM39" s="109"/>
      <c r="AN39" s="109"/>
      <c r="AO39" s="109"/>
      <c r="AP39" s="109"/>
      <c r="AQ39" s="109"/>
      <c r="AR39" s="109"/>
    </row>
    <row r="40" spans="1:52" ht="15" customHeight="1">
      <c r="A40" s="22"/>
      <c r="B40" s="5"/>
      <c r="C40" s="790"/>
      <c r="D40" s="791"/>
      <c r="E40" s="791"/>
      <c r="F40" s="791"/>
      <c r="G40" s="791"/>
      <c r="H40" s="791"/>
      <c r="I40" s="791"/>
      <c r="J40" s="791"/>
      <c r="K40" s="792"/>
      <c r="L40" s="713"/>
      <c r="M40" s="714"/>
      <c r="N40" s="714"/>
      <c r="O40" s="722"/>
      <c r="P40" s="718"/>
      <c r="Q40" s="719"/>
      <c r="R40" s="718"/>
      <c r="S40" s="805"/>
      <c r="T40" s="719"/>
      <c r="U40" s="337"/>
      <c r="V40" s="720" t="str">
        <f t="shared" si="0"/>
        <v/>
      </c>
      <c r="W40" s="798"/>
      <c r="X40" s="721"/>
      <c r="Y40" s="342"/>
      <c r="Z40" s="109"/>
      <c r="AA40" s="109"/>
      <c r="AB40" s="109"/>
      <c r="AC40" s="109"/>
      <c r="AD40" s="109"/>
      <c r="AE40" s="109"/>
      <c r="AF40" s="109"/>
      <c r="AG40" s="109"/>
      <c r="AH40" s="109"/>
      <c r="AI40" s="109"/>
      <c r="AJ40" s="109"/>
      <c r="AK40" s="109"/>
      <c r="AL40" s="109"/>
      <c r="AM40" s="109"/>
      <c r="AN40" s="109"/>
      <c r="AO40" s="109"/>
      <c r="AP40" s="109"/>
      <c r="AQ40" s="109"/>
      <c r="AR40" s="109"/>
    </row>
    <row r="41" spans="1:52" ht="15" customHeight="1">
      <c r="A41" s="22"/>
      <c r="B41" s="5"/>
      <c r="C41" s="790"/>
      <c r="D41" s="791"/>
      <c r="E41" s="791"/>
      <c r="F41" s="791"/>
      <c r="G41" s="791"/>
      <c r="H41" s="791"/>
      <c r="I41" s="791"/>
      <c r="J41" s="791"/>
      <c r="K41" s="792"/>
      <c r="L41" s="713"/>
      <c r="M41" s="714"/>
      <c r="N41" s="714"/>
      <c r="O41" s="722"/>
      <c r="P41" s="718"/>
      <c r="Q41" s="719"/>
      <c r="R41" s="718"/>
      <c r="S41" s="805"/>
      <c r="T41" s="719"/>
      <c r="U41" s="337"/>
      <c r="V41" s="720" t="str">
        <f t="shared" si="0"/>
        <v/>
      </c>
      <c r="W41" s="798"/>
      <c r="X41" s="721"/>
      <c r="Y41" s="342"/>
      <c r="Z41" s="109"/>
      <c r="AA41" s="109"/>
      <c r="AB41" s="109"/>
      <c r="AC41" s="109"/>
      <c r="AD41" s="109"/>
      <c r="AE41" s="109"/>
      <c r="AF41" s="109"/>
      <c r="AG41" s="109"/>
      <c r="AH41" s="109"/>
      <c r="AI41" s="109"/>
      <c r="AJ41" s="109"/>
      <c r="AK41" s="109"/>
      <c r="AL41" s="109"/>
      <c r="AM41" s="109"/>
      <c r="AN41" s="109"/>
      <c r="AO41" s="109"/>
      <c r="AP41" s="109"/>
      <c r="AQ41" s="109"/>
      <c r="AR41" s="109"/>
    </row>
    <row r="42" spans="1:52" ht="15" customHeight="1">
      <c r="A42" s="22"/>
      <c r="B42" s="5"/>
      <c r="C42" s="790"/>
      <c r="D42" s="791"/>
      <c r="E42" s="791"/>
      <c r="F42" s="791"/>
      <c r="G42" s="791"/>
      <c r="H42" s="791"/>
      <c r="I42" s="791"/>
      <c r="J42" s="791"/>
      <c r="K42" s="792"/>
      <c r="L42" s="713"/>
      <c r="M42" s="714"/>
      <c r="N42" s="714"/>
      <c r="O42" s="722"/>
      <c r="P42" s="718"/>
      <c r="Q42" s="719"/>
      <c r="R42" s="718"/>
      <c r="S42" s="805"/>
      <c r="T42" s="719"/>
      <c r="U42" s="337"/>
      <c r="V42" s="720" t="str">
        <f t="shared" si="0"/>
        <v/>
      </c>
      <c r="W42" s="798"/>
      <c r="X42" s="721"/>
      <c r="Y42" s="342"/>
      <c r="Z42" s="109"/>
      <c r="AA42" s="109"/>
      <c r="AB42" s="109"/>
      <c r="AC42" s="109"/>
      <c r="AD42" s="109"/>
      <c r="AE42" s="109"/>
      <c r="AF42" s="109"/>
      <c r="AG42" s="109"/>
      <c r="AH42" s="109"/>
      <c r="AI42" s="109"/>
      <c r="AJ42" s="109"/>
      <c r="AK42" s="109"/>
      <c r="AL42" s="109"/>
      <c r="AM42" s="109"/>
      <c r="AN42" s="109"/>
      <c r="AO42" s="109"/>
      <c r="AP42" s="109"/>
      <c r="AQ42" s="109"/>
      <c r="AR42" s="109"/>
    </row>
    <row r="43" spans="1:52" ht="15" customHeight="1">
      <c r="B43" s="5"/>
      <c r="C43" s="790"/>
      <c r="D43" s="791"/>
      <c r="E43" s="791"/>
      <c r="F43" s="791"/>
      <c r="G43" s="791"/>
      <c r="H43" s="791"/>
      <c r="I43" s="791"/>
      <c r="J43" s="791"/>
      <c r="K43" s="792"/>
      <c r="L43" s="713"/>
      <c r="M43" s="714"/>
      <c r="N43" s="714"/>
      <c r="O43" s="722"/>
      <c r="P43" s="718"/>
      <c r="Q43" s="719"/>
      <c r="R43" s="718"/>
      <c r="S43" s="805"/>
      <c r="T43" s="719"/>
      <c r="U43" s="337"/>
      <c r="V43" s="720" t="str">
        <f>IF(OR(NOT(ISNUMBER(P43)), NOT(ISNUMBER(U43))),"",P43*U43)</f>
        <v/>
      </c>
      <c r="W43" s="798"/>
      <c r="X43" s="721"/>
      <c r="Y43" s="342"/>
      <c r="Z43" s="109"/>
      <c r="AA43" s="109"/>
      <c r="AB43" s="109"/>
      <c r="AC43" s="109"/>
      <c r="AD43" s="109"/>
      <c r="AE43" s="109"/>
      <c r="AF43" s="109"/>
      <c r="AG43" s="109"/>
      <c r="AH43" s="109"/>
      <c r="AI43" s="109"/>
      <c r="AJ43" s="109"/>
      <c r="AK43" s="109"/>
      <c r="AL43" s="109"/>
      <c r="AM43" s="109"/>
      <c r="AN43" s="109"/>
      <c r="AO43" s="109"/>
      <c r="AP43" s="109"/>
      <c r="AQ43" s="109"/>
      <c r="AR43" s="109"/>
    </row>
    <row r="44" spans="1:52" ht="15" customHeight="1">
      <c r="B44" s="5"/>
      <c r="C44" s="330"/>
      <c r="D44" s="330"/>
      <c r="E44" s="330"/>
      <c r="F44" s="330"/>
      <c r="G44" s="330"/>
      <c r="H44" s="330"/>
      <c r="I44" s="330"/>
      <c r="J44" s="330"/>
      <c r="K44" s="330"/>
      <c r="L44" s="330"/>
      <c r="M44" s="330"/>
      <c r="N44" s="330"/>
      <c r="O44" s="330"/>
      <c r="P44" s="333"/>
      <c r="Q44" s="333"/>
      <c r="R44" s="334"/>
      <c r="S44" s="334"/>
      <c r="T44" s="334"/>
      <c r="U44" s="334"/>
      <c r="V44" s="335"/>
      <c r="W44" s="335"/>
      <c r="X44" s="335"/>
      <c r="Y44" s="336"/>
      <c r="Z44" s="109"/>
      <c r="AA44" s="109"/>
      <c r="AB44" s="109"/>
      <c r="AC44" s="109"/>
      <c r="AD44" s="109"/>
      <c r="AE44" s="109"/>
      <c r="AF44" s="109"/>
      <c r="AG44" s="109"/>
      <c r="AH44" s="109"/>
      <c r="AI44" s="109"/>
      <c r="AJ44" s="109"/>
      <c r="AK44" s="109"/>
      <c r="AL44" s="109"/>
      <c r="AM44" s="109"/>
      <c r="AN44" s="109"/>
      <c r="AO44" s="109"/>
      <c r="AP44" s="109"/>
      <c r="AQ44" s="109"/>
      <c r="AR44" s="109"/>
    </row>
    <row r="45" spans="1:52" ht="19.5" customHeight="1">
      <c r="B45" s="5"/>
      <c r="C45" s="806" t="s">
        <v>548</v>
      </c>
      <c r="D45" s="806"/>
      <c r="E45" s="806"/>
      <c r="F45" s="806"/>
      <c r="G45" s="806"/>
      <c r="H45" s="806"/>
      <c r="I45" s="806"/>
      <c r="J45" s="806"/>
      <c r="K45" s="806"/>
      <c r="L45" s="806"/>
      <c r="M45" s="806"/>
      <c r="N45" s="806"/>
      <c r="O45" s="806"/>
      <c r="P45" s="806"/>
      <c r="Q45" s="806"/>
      <c r="R45" s="806"/>
      <c r="S45" s="806"/>
      <c r="T45" s="806"/>
      <c r="U45" s="806"/>
      <c r="V45" s="806"/>
      <c r="W45" s="806"/>
      <c r="X45" s="806"/>
      <c r="Y45" s="806"/>
      <c r="Z45" s="109"/>
      <c r="AA45" s="276"/>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row>
    <row r="46" spans="1:52" ht="18.95" customHeight="1">
      <c r="B46" s="5"/>
      <c r="C46" s="799" t="s">
        <v>543</v>
      </c>
      <c r="D46" s="800"/>
      <c r="E46" s="800"/>
      <c r="F46" s="800"/>
      <c r="G46" s="800"/>
      <c r="H46" s="801"/>
      <c r="I46" s="799"/>
      <c r="J46" s="800"/>
      <c r="K46" s="800"/>
      <c r="L46" s="800"/>
      <c r="M46" s="800"/>
      <c r="N46" s="800"/>
      <c r="O46" s="800"/>
      <c r="P46" s="800"/>
      <c r="Q46" s="800"/>
      <c r="R46" s="800"/>
      <c r="S46" s="800"/>
      <c r="T46" s="801"/>
      <c r="U46" s="340" t="s">
        <v>573</v>
      </c>
      <c r="V46" s="802"/>
      <c r="W46" s="803"/>
      <c r="X46" s="803"/>
      <c r="Y46" s="804"/>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row>
    <row r="47" spans="1:52" ht="18.95" customHeight="1">
      <c r="B47" s="11"/>
      <c r="C47" s="799" t="s">
        <v>154</v>
      </c>
      <c r="D47" s="800"/>
      <c r="E47" s="800"/>
      <c r="F47" s="800"/>
      <c r="G47" s="800"/>
      <c r="H47" s="801"/>
      <c r="I47" s="799"/>
      <c r="J47" s="800"/>
      <c r="K47" s="800"/>
      <c r="L47" s="800"/>
      <c r="M47" s="800"/>
      <c r="N47" s="800"/>
      <c r="O47" s="800"/>
      <c r="P47" s="800"/>
      <c r="Q47" s="800"/>
      <c r="R47" s="800"/>
      <c r="S47" s="800"/>
      <c r="T47" s="801"/>
      <c r="U47" s="340" t="s">
        <v>546</v>
      </c>
      <c r="V47" s="802"/>
      <c r="W47" s="803"/>
      <c r="X47" s="803"/>
      <c r="Y47" s="804"/>
    </row>
    <row r="48" spans="1:52" ht="18.95" customHeight="1">
      <c r="B48" s="11"/>
      <c r="C48" s="799" t="s">
        <v>544</v>
      </c>
      <c r="D48" s="800"/>
      <c r="E48" s="800"/>
      <c r="F48" s="800"/>
      <c r="G48" s="800"/>
      <c r="H48" s="801"/>
      <c r="I48" s="799"/>
      <c r="J48" s="800"/>
      <c r="K48" s="800"/>
      <c r="L48" s="800"/>
      <c r="M48" s="800"/>
      <c r="N48" s="800"/>
      <c r="O48" s="800"/>
      <c r="P48" s="800"/>
      <c r="Q48" s="800"/>
      <c r="R48" s="800"/>
      <c r="S48" s="800"/>
      <c r="T48" s="801"/>
      <c r="U48" s="340" t="s">
        <v>574</v>
      </c>
      <c r="V48" s="802"/>
      <c r="W48" s="803"/>
      <c r="X48" s="803"/>
      <c r="Y48" s="804"/>
    </row>
    <row r="49" spans="1:64" ht="18.95" customHeight="1">
      <c r="B49" s="11"/>
      <c r="C49" s="799" t="s">
        <v>493</v>
      </c>
      <c r="D49" s="800"/>
      <c r="E49" s="800"/>
      <c r="F49" s="800"/>
      <c r="G49" s="800"/>
      <c r="H49" s="801"/>
      <c r="I49" s="799"/>
      <c r="J49" s="800"/>
      <c r="K49" s="800"/>
      <c r="L49" s="800"/>
      <c r="M49" s="800"/>
      <c r="N49" s="800"/>
      <c r="O49" s="800"/>
      <c r="P49" s="800"/>
      <c r="Q49" s="800"/>
      <c r="R49" s="800"/>
      <c r="S49" s="800"/>
      <c r="T49" s="801"/>
      <c r="U49" s="340" t="s">
        <v>565</v>
      </c>
      <c r="V49" s="802"/>
      <c r="W49" s="803"/>
      <c r="X49" s="803"/>
      <c r="Y49" s="804"/>
    </row>
    <row r="50" spans="1:64" ht="18.95" customHeight="1">
      <c r="B50" s="98"/>
      <c r="C50" s="799" t="s">
        <v>545</v>
      </c>
      <c r="D50" s="800"/>
      <c r="E50" s="800"/>
      <c r="F50" s="800"/>
      <c r="G50" s="800"/>
      <c r="H50" s="801"/>
      <c r="I50" s="799"/>
      <c r="J50" s="800"/>
      <c r="K50" s="800"/>
      <c r="L50" s="800"/>
      <c r="M50" s="800"/>
      <c r="N50" s="800"/>
      <c r="O50" s="800"/>
      <c r="P50" s="800"/>
      <c r="Q50" s="800"/>
      <c r="R50" s="800"/>
      <c r="S50" s="800"/>
      <c r="T50" s="801"/>
      <c r="U50" s="340" t="s">
        <v>582</v>
      </c>
      <c r="V50" s="802"/>
      <c r="W50" s="803"/>
      <c r="X50" s="803"/>
      <c r="Y50" s="804"/>
    </row>
    <row r="51" spans="1:64" s="1" customFormat="1" ht="10.5" customHeight="1">
      <c r="A51" s="2"/>
      <c r="B51" s="98"/>
      <c r="D51" s="2"/>
      <c r="E51" s="2"/>
      <c r="F51" s="2"/>
      <c r="G51" s="2"/>
      <c r="H51" s="2"/>
      <c r="I51" s="9"/>
      <c r="J51" s="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sheetData>
  <sheetProtection formatCells="0" formatColumns="0" formatRows="0" insertColumns="0" insertRows="0" insertHyperlinks="0" deleteColumns="0" deleteRows="0" selectLockedCells="1" sort="0" autoFilter="0" pivotTables="0"/>
  <mergeCells count="186">
    <mergeCell ref="V49:Y49"/>
    <mergeCell ref="C50:H50"/>
    <mergeCell ref="I50:T50"/>
    <mergeCell ref="V50:Y50"/>
    <mergeCell ref="C14:K14"/>
    <mergeCell ref="C15:K15"/>
    <mergeCell ref="C16:K16"/>
    <mergeCell ref="C17:K17"/>
    <mergeCell ref="C18:K18"/>
    <mergeCell ref="C19:K19"/>
    <mergeCell ref="C20:K20"/>
    <mergeCell ref="C21:K21"/>
    <mergeCell ref="L14:O14"/>
    <mergeCell ref="L15:O15"/>
    <mergeCell ref="L16:O16"/>
    <mergeCell ref="L17:O17"/>
    <mergeCell ref="L18:O18"/>
    <mergeCell ref="L19:O19"/>
    <mergeCell ref="L20:O20"/>
    <mergeCell ref="L21:O21"/>
    <mergeCell ref="C30:K30"/>
    <mergeCell ref="L30:O30"/>
    <mergeCell ref="P30:Q30"/>
    <mergeCell ref="R30:T30"/>
    <mergeCell ref="V30:X30"/>
    <mergeCell ref="C31:K31"/>
    <mergeCell ref="L31:O31"/>
    <mergeCell ref="P31:Q31"/>
    <mergeCell ref="R31:T31"/>
    <mergeCell ref="V31:X31"/>
    <mergeCell ref="C28:K28"/>
    <mergeCell ref="L28:O28"/>
    <mergeCell ref="P28:Q28"/>
    <mergeCell ref="R28:T28"/>
    <mergeCell ref="V28:X28"/>
    <mergeCell ref="C29:K29"/>
    <mergeCell ref="L29:O29"/>
    <mergeCell ref="P29:Q29"/>
    <mergeCell ref="R29:T29"/>
    <mergeCell ref="V29:X29"/>
    <mergeCell ref="C26:K26"/>
    <mergeCell ref="L26:O26"/>
    <mergeCell ref="P26:Q26"/>
    <mergeCell ref="R26:T26"/>
    <mergeCell ref="V26:X26"/>
    <mergeCell ref="C27:K27"/>
    <mergeCell ref="L27:O27"/>
    <mergeCell ref="P27:Q27"/>
    <mergeCell ref="R27:T27"/>
    <mergeCell ref="V27:X27"/>
    <mergeCell ref="C36:K36"/>
    <mergeCell ref="L36:O36"/>
    <mergeCell ref="P36:Q36"/>
    <mergeCell ref="R36:T36"/>
    <mergeCell ref="V36:X36"/>
    <mergeCell ref="C37:K37"/>
    <mergeCell ref="L37:O37"/>
    <mergeCell ref="P37:Q37"/>
    <mergeCell ref="R37:T37"/>
    <mergeCell ref="V37:X37"/>
    <mergeCell ref="C34:K34"/>
    <mergeCell ref="L34:O34"/>
    <mergeCell ref="P34:Q34"/>
    <mergeCell ref="R34:T34"/>
    <mergeCell ref="V34:X34"/>
    <mergeCell ref="C35:K35"/>
    <mergeCell ref="L35:O35"/>
    <mergeCell ref="P35:Q35"/>
    <mergeCell ref="R35:T35"/>
    <mergeCell ref="V35:X35"/>
    <mergeCell ref="C45:Y45"/>
    <mergeCell ref="C46:H46"/>
    <mergeCell ref="C47:H47"/>
    <mergeCell ref="AA1:AP2"/>
    <mergeCell ref="AA3:BI6"/>
    <mergeCell ref="C5:H6"/>
    <mergeCell ref="C8:K9"/>
    <mergeCell ref="L8:O9"/>
    <mergeCell ref="P8:Q9"/>
    <mergeCell ref="R8:T9"/>
    <mergeCell ref="V8:X9"/>
    <mergeCell ref="U8:U9"/>
    <mergeCell ref="C2:Y3"/>
    <mergeCell ref="I5:Y6"/>
    <mergeCell ref="Y8:Y9"/>
    <mergeCell ref="C10:K10"/>
    <mergeCell ref="L10:O10"/>
    <mergeCell ref="P10:Q10"/>
    <mergeCell ref="R10:T10"/>
    <mergeCell ref="V10:X10"/>
    <mergeCell ref="C11:K11"/>
    <mergeCell ref="L11:O11"/>
    <mergeCell ref="P11:Q11"/>
    <mergeCell ref="R11:T11"/>
    <mergeCell ref="V11:X11"/>
    <mergeCell ref="C13:K13"/>
    <mergeCell ref="L13:O13"/>
    <mergeCell ref="P13:Q13"/>
    <mergeCell ref="R13:T13"/>
    <mergeCell ref="V13:X13"/>
    <mergeCell ref="C12:K12"/>
    <mergeCell ref="L12:O12"/>
    <mergeCell ref="P12:Q12"/>
    <mergeCell ref="R12:T12"/>
    <mergeCell ref="V12:X12"/>
    <mergeCell ref="L39:O39"/>
    <mergeCell ref="P39:Q39"/>
    <mergeCell ref="R39:T39"/>
    <mergeCell ref="V39:X39"/>
    <mergeCell ref="C38:K38"/>
    <mergeCell ref="L38:O38"/>
    <mergeCell ref="P38:Q38"/>
    <mergeCell ref="R38:T38"/>
    <mergeCell ref="V38:X38"/>
    <mergeCell ref="C22:K22"/>
    <mergeCell ref="L22:O22"/>
    <mergeCell ref="C25:K25"/>
    <mergeCell ref="L25:O25"/>
    <mergeCell ref="C24:K24"/>
    <mergeCell ref="L24:O24"/>
    <mergeCell ref="I46:T46"/>
    <mergeCell ref="C33:K33"/>
    <mergeCell ref="L33:O33"/>
    <mergeCell ref="P33:Q33"/>
    <mergeCell ref="R33:T33"/>
    <mergeCell ref="C32:K32"/>
    <mergeCell ref="L32:O32"/>
    <mergeCell ref="P32:Q32"/>
    <mergeCell ref="R32:T32"/>
    <mergeCell ref="C43:K43"/>
    <mergeCell ref="L43:O43"/>
    <mergeCell ref="P43:Q43"/>
    <mergeCell ref="R43:T43"/>
    <mergeCell ref="C42:K42"/>
    <mergeCell ref="L42:O42"/>
    <mergeCell ref="P42:Q42"/>
    <mergeCell ref="R42:T42"/>
    <mergeCell ref="C41:K41"/>
    <mergeCell ref="I47:T47"/>
    <mergeCell ref="V46:Y46"/>
    <mergeCell ref="V47:Y47"/>
    <mergeCell ref="C48:H48"/>
    <mergeCell ref="C49:H49"/>
    <mergeCell ref="I48:T48"/>
    <mergeCell ref="I49:T49"/>
    <mergeCell ref="V48:Y48"/>
    <mergeCell ref="C23:K23"/>
    <mergeCell ref="L23:O23"/>
    <mergeCell ref="V33:X33"/>
    <mergeCell ref="V32:X32"/>
    <mergeCell ref="V43:X43"/>
    <mergeCell ref="V42:X42"/>
    <mergeCell ref="L41:O41"/>
    <mergeCell ref="P41:Q41"/>
    <mergeCell ref="R41:T41"/>
    <mergeCell ref="V41:X41"/>
    <mergeCell ref="C40:K40"/>
    <mergeCell ref="L40:O40"/>
    <mergeCell ref="P40:Q40"/>
    <mergeCell ref="R40:T40"/>
    <mergeCell ref="V40:X40"/>
    <mergeCell ref="C39:K39"/>
    <mergeCell ref="V23:X23"/>
    <mergeCell ref="V24:X24"/>
    <mergeCell ref="V25:X25"/>
    <mergeCell ref="P14:Q14"/>
    <mergeCell ref="P15:Q15"/>
    <mergeCell ref="P16:Q16"/>
    <mergeCell ref="P17:Q17"/>
    <mergeCell ref="P18:Q18"/>
    <mergeCell ref="P19:Q19"/>
    <mergeCell ref="P20:Q20"/>
    <mergeCell ref="P21:Q21"/>
    <mergeCell ref="P22:Q22"/>
    <mergeCell ref="P23:Q23"/>
    <mergeCell ref="P24:Q24"/>
    <mergeCell ref="P25:Q25"/>
    <mergeCell ref="V14:X14"/>
    <mergeCell ref="V15:X15"/>
    <mergeCell ref="V16:X16"/>
    <mergeCell ref="V17:X17"/>
    <mergeCell ref="V18:X18"/>
    <mergeCell ref="V19:X19"/>
    <mergeCell ref="V20:X20"/>
    <mergeCell ref="V21:X21"/>
    <mergeCell ref="V22:X22"/>
  </mergeCells>
  <phoneticPr fontId="3"/>
  <conditionalFormatting sqref="C10:U43 Y10:Y43">
    <cfRule type="containsBlanks" dxfId="15" priority="4">
      <formula>LEN(TRIM(C10))=0</formula>
    </cfRule>
  </conditionalFormatting>
  <conditionalFormatting sqref="I46:T50 V46:Y50">
    <cfRule type="containsBlanks" dxfId="14" priority="1">
      <formula>LEN(TRIM(I46))=0</formula>
    </cfRule>
  </conditionalFormatting>
  <conditionalFormatting sqref="R10:T43">
    <cfRule type="expression" dxfId="13" priority="3">
      <formula>NOT(OR(($C10="家庭用蓄電システム"), ($C10="産業用・業務用蓄電システム"), ($C10="")))</formula>
    </cfRule>
  </conditionalFormatting>
  <conditionalFormatting sqref="R10:X43">
    <cfRule type="expression" dxfId="12" priority="2">
      <formula>OR($C10="IoT関連機器",$C10="EMS",$C10="IoT関連機器(既設用)",$C10="EMS(既設用)")</formula>
    </cfRule>
  </conditionalFormatting>
  <dataValidations count="2">
    <dataValidation type="list" allowBlank="1" showInputMessage="1" showErrorMessage="1" sqref="L44:O44" xr:uid="{B13559F4-FE50-4778-94A3-EBB33B17A595}">
      <formula1>"北海道,東北,東京,中部,北陸,関西,中国,四国,九州,沖縄"</formula1>
    </dataValidation>
    <dataValidation imeMode="halfAlpha" allowBlank="1" showInputMessage="1" showErrorMessage="1" sqref="P10:U44" xr:uid="{FEE202AE-5955-4E85-AE27-A51F5AD73631}"/>
  </dataValidations>
  <printOptions horizontalCentered="1"/>
  <pageMargins left="0.25" right="0.25" top="0.75" bottom="0.75" header="0.3" footer="0.3"/>
  <pageSetup paperSize="8"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CA90446-E37E-4F11-B696-E81003550402}">
          <x14:formula1>
            <xm:f>リスト!$J$2:$J$17</xm:f>
          </x14:formula1>
          <xm:sqref>C44:K44</xm:sqref>
        </x14:dataValidation>
        <x14:dataValidation type="list" allowBlank="1" showInputMessage="1" showErrorMessage="1" xr:uid="{F643FA13-7DA8-4849-8238-3887A272EA3C}">
          <x14:formula1>
            <xm:f>リスト!$J$2:$J$22</xm:f>
          </x14:formula1>
          <xm:sqref>C10:K43</xm:sqref>
        </x14:dataValidation>
        <x14:dataValidation type="list" allowBlank="1" showInputMessage="1" showErrorMessage="1" xr:uid="{1FC0E6D5-228C-4B10-B642-0D5ECD365056}">
          <x14:formula1>
            <xm:f>リスト!$K$2:$K$11</xm:f>
          </x14:formula1>
          <xm:sqref>L10:O43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7DDD-B577-4622-B56A-90436CDAADC7}">
  <sheetPr codeName="Sheet18">
    <pageSetUpPr fitToPage="1"/>
  </sheetPr>
  <dimension ref="A1:BL51"/>
  <sheetViews>
    <sheetView showGridLines="0" zoomScale="85" zoomScaleNormal="85" zoomScaleSheetLayoutView="100" workbookViewId="0">
      <selection activeCell="I5" sqref="I5:Y6"/>
    </sheetView>
  </sheetViews>
  <sheetFormatPr defaultColWidth="2.625" defaultRowHeight="10.5" customHeight="1"/>
  <cols>
    <col min="1" max="1" width="1" style="2" customWidth="1"/>
    <col min="2" max="2" width="2.875" style="2" customWidth="1"/>
    <col min="3" max="3" width="2.75" style="1" customWidth="1"/>
    <col min="4" max="8" width="2.625" style="2" customWidth="1"/>
    <col min="9" max="9" width="2.625" style="9" customWidth="1"/>
    <col min="10" max="10" width="3.5" style="9" customWidth="1"/>
    <col min="11" max="12" width="3.5" style="2" customWidth="1"/>
    <col min="13" max="17" width="2.625" style="2" customWidth="1"/>
    <col min="18" max="20" width="4.5" style="2" customWidth="1"/>
    <col min="21" max="21" width="11.5" style="2" customWidth="1"/>
    <col min="22" max="24" width="5.375" style="2" customWidth="1"/>
    <col min="25" max="25" width="24.5" style="2" customWidth="1"/>
    <col min="26" max="16384" width="2.625" style="2"/>
  </cols>
  <sheetData>
    <row r="1" spans="2:61" ht="18" customHeight="1">
      <c r="B1" s="1" t="s">
        <v>326</v>
      </c>
      <c r="D1" s="41"/>
      <c r="E1" s="41"/>
      <c r="G1" s="10"/>
      <c r="H1" s="10"/>
      <c r="I1" s="10"/>
      <c r="J1" s="10"/>
      <c r="K1" s="10"/>
      <c r="L1" s="10"/>
      <c r="M1" s="10"/>
      <c r="N1" s="10"/>
      <c r="O1" s="10"/>
      <c r="P1" s="10"/>
      <c r="Q1" s="10"/>
      <c r="R1" s="10"/>
      <c r="S1" s="10"/>
      <c r="T1" s="10"/>
      <c r="U1" s="10"/>
      <c r="V1" s="10"/>
      <c r="W1" s="10"/>
      <c r="X1" s="10"/>
      <c r="Y1" s="10"/>
      <c r="AA1" s="807" t="s">
        <v>111</v>
      </c>
      <c r="AB1" s="807"/>
      <c r="AC1" s="807"/>
      <c r="AD1" s="807"/>
      <c r="AE1" s="807"/>
      <c r="AF1" s="807"/>
      <c r="AG1" s="807"/>
      <c r="AH1" s="807"/>
      <c r="AI1" s="807"/>
      <c r="AJ1" s="807"/>
      <c r="AK1" s="807"/>
      <c r="AL1" s="807"/>
      <c r="AM1" s="807"/>
      <c r="AN1" s="807"/>
      <c r="AO1" s="807"/>
      <c r="AP1" s="807"/>
      <c r="AQ1" s="273"/>
    </row>
    <row r="2" spans="2:61" ht="12" customHeight="1">
      <c r="B2" s="47"/>
      <c r="C2" s="660" t="s">
        <v>541</v>
      </c>
      <c r="D2" s="661"/>
      <c r="E2" s="661"/>
      <c r="F2" s="661"/>
      <c r="G2" s="661"/>
      <c r="H2" s="661"/>
      <c r="I2" s="661"/>
      <c r="J2" s="661"/>
      <c r="K2" s="661"/>
      <c r="L2" s="661"/>
      <c r="M2" s="661"/>
      <c r="N2" s="661"/>
      <c r="O2" s="661"/>
      <c r="P2" s="661"/>
      <c r="Q2" s="661"/>
      <c r="R2" s="661"/>
      <c r="S2" s="661"/>
      <c r="T2" s="661"/>
      <c r="U2" s="661"/>
      <c r="V2" s="661"/>
      <c r="W2" s="661"/>
      <c r="X2" s="661"/>
      <c r="Y2" s="662"/>
      <c r="AA2" s="807"/>
      <c r="AB2" s="807"/>
      <c r="AC2" s="807"/>
      <c r="AD2" s="807"/>
      <c r="AE2" s="807"/>
      <c r="AF2" s="807"/>
      <c r="AG2" s="807"/>
      <c r="AH2" s="807"/>
      <c r="AI2" s="807"/>
      <c r="AJ2" s="807"/>
      <c r="AK2" s="807"/>
      <c r="AL2" s="807"/>
      <c r="AM2" s="807"/>
      <c r="AN2" s="807"/>
      <c r="AO2" s="807"/>
      <c r="AP2" s="807"/>
      <c r="AQ2" s="273"/>
    </row>
    <row r="3" spans="2:61" ht="12" customHeight="1">
      <c r="B3" s="47"/>
      <c r="C3" s="663"/>
      <c r="D3" s="664"/>
      <c r="E3" s="664"/>
      <c r="F3" s="664"/>
      <c r="G3" s="664"/>
      <c r="H3" s="664"/>
      <c r="I3" s="664"/>
      <c r="J3" s="664"/>
      <c r="K3" s="664"/>
      <c r="L3" s="664"/>
      <c r="M3" s="664"/>
      <c r="N3" s="664"/>
      <c r="O3" s="664"/>
      <c r="P3" s="664"/>
      <c r="Q3" s="664"/>
      <c r="R3" s="664"/>
      <c r="S3" s="664"/>
      <c r="T3" s="664"/>
      <c r="U3" s="664"/>
      <c r="V3" s="664"/>
      <c r="W3" s="664"/>
      <c r="X3" s="664"/>
      <c r="Y3" s="665"/>
      <c r="AA3" s="808" t="s">
        <v>322</v>
      </c>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row>
    <row r="4" spans="2:61" ht="12" customHeight="1">
      <c r="B4" s="47"/>
      <c r="C4" s="108"/>
      <c r="D4" s="108"/>
      <c r="E4" s="108"/>
      <c r="F4" s="108"/>
      <c r="G4" s="108"/>
      <c r="H4" s="108"/>
      <c r="I4" s="108"/>
      <c r="J4" s="108"/>
      <c r="K4" s="108"/>
      <c r="L4" s="108"/>
      <c r="M4" s="108"/>
      <c r="N4" s="108"/>
      <c r="O4" s="108"/>
      <c r="P4" s="108"/>
      <c r="Q4" s="108"/>
      <c r="R4" s="108"/>
      <c r="S4" s="108"/>
      <c r="T4" s="108"/>
      <c r="U4" s="108"/>
      <c r="V4" s="108"/>
      <c r="W4" s="108"/>
      <c r="X4" s="108"/>
      <c r="Y4" s="1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8"/>
      <c r="BC4" s="808"/>
      <c r="BD4" s="808"/>
      <c r="BE4" s="808"/>
      <c r="BF4" s="808"/>
      <c r="BG4" s="808"/>
      <c r="BH4" s="808"/>
      <c r="BI4" s="808"/>
    </row>
    <row r="5" spans="2:61" ht="12" customHeight="1">
      <c r="B5" s="47"/>
      <c r="C5" s="809" t="s">
        <v>316</v>
      </c>
      <c r="D5" s="810"/>
      <c r="E5" s="810"/>
      <c r="F5" s="810"/>
      <c r="G5" s="810"/>
      <c r="H5" s="810"/>
      <c r="I5" s="813" t="str">
        <f>IF(No.6_実施計画書!I7="","",No.6_実施計画書!I7)</f>
        <v/>
      </c>
      <c r="J5" s="814"/>
      <c r="K5" s="814"/>
      <c r="L5" s="814"/>
      <c r="M5" s="814"/>
      <c r="N5" s="814"/>
      <c r="O5" s="814"/>
      <c r="P5" s="814"/>
      <c r="Q5" s="814"/>
      <c r="R5" s="814"/>
      <c r="S5" s="814"/>
      <c r="T5" s="814"/>
      <c r="U5" s="814"/>
      <c r="V5" s="814"/>
      <c r="W5" s="814"/>
      <c r="X5" s="814"/>
      <c r="Y5" s="815"/>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row>
    <row r="6" spans="2:61" ht="12" customHeight="1">
      <c r="B6" s="47"/>
      <c r="C6" s="810"/>
      <c r="D6" s="810"/>
      <c r="E6" s="810"/>
      <c r="F6" s="810"/>
      <c r="G6" s="810"/>
      <c r="H6" s="810"/>
      <c r="I6" s="816"/>
      <c r="J6" s="817"/>
      <c r="K6" s="817"/>
      <c r="L6" s="817"/>
      <c r="M6" s="817"/>
      <c r="N6" s="817"/>
      <c r="O6" s="817"/>
      <c r="P6" s="817"/>
      <c r="Q6" s="817"/>
      <c r="R6" s="817"/>
      <c r="S6" s="817"/>
      <c r="T6" s="817"/>
      <c r="U6" s="817"/>
      <c r="V6" s="817"/>
      <c r="W6" s="817"/>
      <c r="X6" s="817"/>
      <c r="Y6" s="81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8"/>
      <c r="BI6" s="808"/>
    </row>
    <row r="7" spans="2:61" ht="12" customHeight="1">
      <c r="B7" s="47"/>
      <c r="C7" s="108"/>
      <c r="D7" s="108"/>
      <c r="E7" s="108"/>
      <c r="F7" s="108"/>
      <c r="G7" s="108"/>
      <c r="H7" s="108"/>
      <c r="I7" s="108"/>
      <c r="J7" s="108"/>
      <c r="K7" s="274"/>
      <c r="L7" s="108"/>
      <c r="M7" s="108"/>
      <c r="N7" s="108"/>
      <c r="O7" s="108"/>
      <c r="P7" s="108"/>
      <c r="Q7" s="108"/>
      <c r="R7" s="108"/>
      <c r="S7" s="108"/>
      <c r="T7" s="108"/>
      <c r="U7" s="108"/>
      <c r="V7" s="108"/>
      <c r="W7" s="108"/>
      <c r="X7" s="108"/>
      <c r="Y7" s="108"/>
    </row>
    <row r="8" spans="2:61" ht="15" customHeight="1">
      <c r="B8" s="110"/>
      <c r="C8" s="775" t="s">
        <v>285</v>
      </c>
      <c r="D8" s="775"/>
      <c r="E8" s="775"/>
      <c r="F8" s="775"/>
      <c r="G8" s="775"/>
      <c r="H8" s="775"/>
      <c r="I8" s="775"/>
      <c r="J8" s="775"/>
      <c r="K8" s="775"/>
      <c r="L8" s="776" t="s">
        <v>504</v>
      </c>
      <c r="M8" s="776"/>
      <c r="N8" s="776"/>
      <c r="O8" s="777"/>
      <c r="P8" s="778" t="s">
        <v>42</v>
      </c>
      <c r="Q8" s="779"/>
      <c r="R8" s="785" t="s">
        <v>525</v>
      </c>
      <c r="S8" s="785"/>
      <c r="T8" s="785"/>
      <c r="U8" s="811" t="s">
        <v>540</v>
      </c>
      <c r="V8" s="785" t="s">
        <v>298</v>
      </c>
      <c r="W8" s="785"/>
      <c r="X8" s="785"/>
      <c r="Y8" s="796" t="s">
        <v>330</v>
      </c>
    </row>
    <row r="9" spans="2:61" ht="15" customHeight="1">
      <c r="B9" s="110"/>
      <c r="C9" s="775"/>
      <c r="D9" s="775"/>
      <c r="E9" s="775"/>
      <c r="F9" s="775"/>
      <c r="G9" s="775"/>
      <c r="H9" s="775"/>
      <c r="I9" s="775"/>
      <c r="J9" s="775"/>
      <c r="K9" s="775"/>
      <c r="L9" s="776"/>
      <c r="M9" s="776"/>
      <c r="N9" s="776"/>
      <c r="O9" s="776"/>
      <c r="P9" s="780"/>
      <c r="Q9" s="781"/>
      <c r="R9" s="785"/>
      <c r="S9" s="785"/>
      <c r="T9" s="785"/>
      <c r="U9" s="812"/>
      <c r="V9" s="785"/>
      <c r="W9" s="785"/>
      <c r="X9" s="785"/>
      <c r="Y9" s="796"/>
      <c r="Z9" s="109"/>
      <c r="AA9" s="109"/>
      <c r="AB9" s="109"/>
      <c r="AC9" s="109"/>
      <c r="AD9" s="109"/>
      <c r="AE9" s="109"/>
    </row>
    <row r="10" spans="2:61" ht="15" customHeight="1">
      <c r="B10" s="5"/>
      <c r="C10" s="790" t="s">
        <v>310</v>
      </c>
      <c r="D10" s="791"/>
      <c r="E10" s="791"/>
      <c r="F10" s="791"/>
      <c r="G10" s="791"/>
      <c r="H10" s="791"/>
      <c r="I10" s="791"/>
      <c r="J10" s="791"/>
      <c r="K10" s="792"/>
      <c r="L10" s="713" t="s">
        <v>287</v>
      </c>
      <c r="M10" s="714"/>
      <c r="N10" s="714"/>
      <c r="O10" s="722"/>
      <c r="P10" s="718">
        <v>15</v>
      </c>
      <c r="Q10" s="719"/>
      <c r="R10" s="718">
        <v>10</v>
      </c>
      <c r="S10" s="805"/>
      <c r="T10" s="719"/>
      <c r="U10" s="339">
        <v>100</v>
      </c>
      <c r="V10" s="718">
        <f>IF(OR(NOT(ISNUMBER(P10)), NOT(ISNUMBER(U10))),"",P10*U10)</f>
        <v>1500</v>
      </c>
      <c r="W10" s="805"/>
      <c r="X10" s="719"/>
      <c r="Y10" s="342" t="s">
        <v>575</v>
      </c>
      <c r="Z10" s="109"/>
      <c r="AA10" s="275" t="s">
        <v>152</v>
      </c>
      <c r="AB10" s="109"/>
      <c r="AC10" s="109"/>
      <c r="AD10" s="109"/>
      <c r="AE10" s="109"/>
      <c r="AF10" s="109"/>
      <c r="AG10" s="109"/>
      <c r="AH10" s="109"/>
      <c r="AI10" s="109"/>
      <c r="AJ10" s="109"/>
      <c r="AK10" s="109"/>
      <c r="AL10" s="109"/>
      <c r="AM10" s="109"/>
      <c r="AN10" s="109"/>
      <c r="AO10" s="109"/>
      <c r="AP10" s="109"/>
      <c r="AQ10" s="109"/>
      <c r="AR10" s="109"/>
    </row>
    <row r="11" spans="2:61" ht="15" customHeight="1">
      <c r="B11" s="5"/>
      <c r="C11" s="790" t="s">
        <v>554</v>
      </c>
      <c r="D11" s="791"/>
      <c r="E11" s="791"/>
      <c r="F11" s="791"/>
      <c r="G11" s="791"/>
      <c r="H11" s="791"/>
      <c r="I11" s="791"/>
      <c r="J11" s="791"/>
      <c r="K11" s="792"/>
      <c r="L11" s="713" t="s">
        <v>287</v>
      </c>
      <c r="M11" s="714"/>
      <c r="N11" s="714"/>
      <c r="O11" s="722"/>
      <c r="P11" s="718">
        <v>15</v>
      </c>
      <c r="Q11" s="719"/>
      <c r="R11" s="718"/>
      <c r="S11" s="805"/>
      <c r="T11" s="719"/>
      <c r="U11" s="339"/>
      <c r="V11" s="718" t="str">
        <f t="shared" ref="V11:V43" si="0">IF(OR(NOT(ISNUMBER(P11)), NOT(ISNUMBER(U11))),"",P11*U11)</f>
        <v/>
      </c>
      <c r="W11" s="805"/>
      <c r="X11" s="719"/>
      <c r="Y11" s="342" t="s">
        <v>575</v>
      </c>
      <c r="Z11" s="109"/>
      <c r="AA11" s="109"/>
      <c r="AB11" s="109"/>
      <c r="AC11" s="109"/>
      <c r="AD11" s="109"/>
      <c r="AE11" s="109"/>
      <c r="AF11" s="109"/>
      <c r="AG11" s="109"/>
      <c r="AH11" s="109"/>
      <c r="AI11" s="109"/>
      <c r="AJ11" s="109"/>
      <c r="AK11" s="109"/>
      <c r="AL11" s="109"/>
      <c r="AM11" s="109"/>
      <c r="AN11" s="109"/>
      <c r="AO11" s="109"/>
      <c r="AP11" s="109"/>
      <c r="AQ11" s="109"/>
      <c r="AR11" s="109"/>
    </row>
    <row r="12" spans="2:61" ht="15" customHeight="1">
      <c r="B12" s="5"/>
      <c r="C12" s="790" t="s">
        <v>289</v>
      </c>
      <c r="D12" s="791"/>
      <c r="E12" s="791"/>
      <c r="F12" s="791"/>
      <c r="G12" s="791"/>
      <c r="H12" s="791"/>
      <c r="I12" s="791"/>
      <c r="J12" s="791"/>
      <c r="K12" s="792"/>
      <c r="L12" s="713" t="s">
        <v>290</v>
      </c>
      <c r="M12" s="714"/>
      <c r="N12" s="714"/>
      <c r="O12" s="722"/>
      <c r="P12" s="718">
        <v>2</v>
      </c>
      <c r="Q12" s="719"/>
      <c r="R12" s="718"/>
      <c r="S12" s="805"/>
      <c r="T12" s="719"/>
      <c r="U12" s="339">
        <v>500</v>
      </c>
      <c r="V12" s="718">
        <v>1000</v>
      </c>
      <c r="W12" s="805"/>
      <c r="X12" s="719"/>
      <c r="Y12" s="342" t="s">
        <v>575</v>
      </c>
      <c r="Z12" s="109"/>
      <c r="AA12" s="109"/>
      <c r="AB12" s="109"/>
      <c r="AC12" s="109"/>
      <c r="AD12" s="109"/>
      <c r="AE12" s="109"/>
      <c r="AF12" s="109"/>
      <c r="AG12" s="109"/>
      <c r="AH12" s="109"/>
      <c r="AI12" s="109"/>
      <c r="AJ12" s="109"/>
      <c r="AK12" s="109"/>
      <c r="AL12" s="109"/>
      <c r="AM12" s="109"/>
      <c r="AN12" s="109"/>
      <c r="AO12" s="109"/>
      <c r="AP12" s="109"/>
      <c r="AQ12" s="109"/>
      <c r="AR12" s="109"/>
    </row>
    <row r="13" spans="2:61" ht="15" customHeight="1">
      <c r="B13" s="5"/>
      <c r="C13" s="790" t="s">
        <v>291</v>
      </c>
      <c r="D13" s="791"/>
      <c r="E13" s="791"/>
      <c r="F13" s="791"/>
      <c r="G13" s="791"/>
      <c r="H13" s="791"/>
      <c r="I13" s="791"/>
      <c r="J13" s="791"/>
      <c r="K13" s="792"/>
      <c r="L13" s="713" t="s">
        <v>290</v>
      </c>
      <c r="M13" s="714"/>
      <c r="N13" s="714"/>
      <c r="O13" s="722"/>
      <c r="P13" s="718">
        <v>2</v>
      </c>
      <c r="Q13" s="719"/>
      <c r="R13" s="718"/>
      <c r="S13" s="805"/>
      <c r="T13" s="719"/>
      <c r="U13" s="337"/>
      <c r="V13" s="718" t="str">
        <f t="shared" si="0"/>
        <v/>
      </c>
      <c r="W13" s="805"/>
      <c r="X13" s="719"/>
      <c r="Y13" s="342" t="s">
        <v>575</v>
      </c>
      <c r="Z13" s="109"/>
      <c r="AA13" s="109"/>
      <c r="AB13" s="109"/>
      <c r="AC13" s="109"/>
      <c r="AD13" s="109"/>
      <c r="AE13" s="109"/>
      <c r="AF13" s="109"/>
      <c r="AG13" s="109"/>
      <c r="AH13" s="109"/>
      <c r="AI13" s="109"/>
      <c r="AJ13" s="109"/>
      <c r="AK13" s="109"/>
      <c r="AL13" s="109"/>
      <c r="AM13" s="109"/>
      <c r="AN13" s="109"/>
      <c r="AO13" s="109"/>
      <c r="AP13" s="109"/>
      <c r="AQ13" s="109"/>
      <c r="AR13" s="109"/>
    </row>
    <row r="14" spans="2:61" ht="15" customHeight="1">
      <c r="B14" s="5"/>
      <c r="C14" s="790"/>
      <c r="D14" s="791"/>
      <c r="E14" s="791"/>
      <c r="F14" s="791"/>
      <c r="G14" s="791"/>
      <c r="H14" s="791"/>
      <c r="I14" s="791"/>
      <c r="J14" s="791"/>
      <c r="K14" s="792"/>
      <c r="L14" s="713"/>
      <c r="M14" s="714"/>
      <c r="N14" s="714"/>
      <c r="O14" s="722"/>
      <c r="P14" s="338"/>
      <c r="Q14" s="339"/>
      <c r="R14" s="338"/>
      <c r="S14" s="339"/>
      <c r="T14" s="341"/>
      <c r="U14" s="337"/>
      <c r="V14" s="338" t="str">
        <f t="shared" si="0"/>
        <v/>
      </c>
      <c r="W14" s="339"/>
      <c r="X14" s="341"/>
      <c r="Y14" s="342"/>
      <c r="Z14" s="109"/>
      <c r="AA14" s="109"/>
      <c r="AB14" s="109"/>
      <c r="AC14" s="109"/>
      <c r="AD14" s="109"/>
      <c r="AE14" s="109"/>
      <c r="AF14" s="109"/>
      <c r="AG14" s="109"/>
      <c r="AH14" s="109"/>
      <c r="AI14" s="109"/>
      <c r="AJ14" s="109"/>
      <c r="AK14" s="109"/>
      <c r="AL14" s="109"/>
      <c r="AM14" s="109"/>
      <c r="AN14" s="109"/>
      <c r="AO14" s="109"/>
      <c r="AP14" s="109"/>
      <c r="AQ14" s="109"/>
      <c r="AR14" s="109"/>
    </row>
    <row r="15" spans="2:61" ht="15" customHeight="1">
      <c r="B15" s="5"/>
      <c r="C15" s="790"/>
      <c r="D15" s="791"/>
      <c r="E15" s="791"/>
      <c r="F15" s="791"/>
      <c r="G15" s="791"/>
      <c r="H15" s="791"/>
      <c r="I15" s="791"/>
      <c r="J15" s="791"/>
      <c r="K15" s="792"/>
      <c r="L15" s="713"/>
      <c r="M15" s="714"/>
      <c r="N15" s="714"/>
      <c r="O15" s="722"/>
      <c r="P15" s="338"/>
      <c r="Q15" s="339"/>
      <c r="R15" s="338"/>
      <c r="S15" s="339"/>
      <c r="T15" s="341"/>
      <c r="U15" s="337"/>
      <c r="V15" s="338" t="str">
        <f t="shared" si="0"/>
        <v/>
      </c>
      <c r="W15" s="339"/>
      <c r="X15" s="341"/>
      <c r="Y15" s="342"/>
      <c r="Z15" s="109"/>
      <c r="AA15" s="109"/>
      <c r="AB15" s="109"/>
      <c r="AC15" s="109"/>
      <c r="AD15" s="109"/>
      <c r="AE15" s="109"/>
      <c r="AF15" s="109"/>
      <c r="AG15" s="109"/>
      <c r="AH15" s="109"/>
      <c r="AI15" s="109"/>
      <c r="AJ15" s="109"/>
      <c r="AK15" s="109"/>
      <c r="AL15" s="109"/>
      <c r="AM15" s="109"/>
      <c r="AN15" s="109"/>
      <c r="AO15" s="109"/>
      <c r="AP15" s="109"/>
      <c r="AQ15" s="109"/>
      <c r="AR15" s="109"/>
    </row>
    <row r="16" spans="2:61" ht="15" customHeight="1">
      <c r="B16" s="5"/>
      <c r="C16" s="790"/>
      <c r="D16" s="791"/>
      <c r="E16" s="791"/>
      <c r="F16" s="791"/>
      <c r="G16" s="791"/>
      <c r="H16" s="791"/>
      <c r="I16" s="791"/>
      <c r="J16" s="791"/>
      <c r="K16" s="792"/>
      <c r="L16" s="713"/>
      <c r="M16" s="714"/>
      <c r="N16" s="714"/>
      <c r="O16" s="722"/>
      <c r="P16" s="338"/>
      <c r="Q16" s="339"/>
      <c r="R16" s="338"/>
      <c r="S16" s="339"/>
      <c r="T16" s="341"/>
      <c r="U16" s="337"/>
      <c r="V16" s="338" t="str">
        <f t="shared" si="0"/>
        <v/>
      </c>
      <c r="W16" s="339"/>
      <c r="X16" s="341"/>
      <c r="Y16" s="342"/>
      <c r="Z16" s="109"/>
      <c r="AA16" s="109"/>
      <c r="AB16" s="109"/>
      <c r="AC16" s="109"/>
      <c r="AD16" s="109"/>
      <c r="AE16" s="109"/>
      <c r="AF16" s="109"/>
      <c r="AG16" s="109"/>
      <c r="AH16" s="109"/>
      <c r="AI16" s="109"/>
      <c r="AJ16" s="109"/>
      <c r="AK16" s="109"/>
      <c r="AL16" s="109"/>
      <c r="AM16" s="109"/>
      <c r="AN16" s="109"/>
      <c r="AO16" s="109"/>
      <c r="AP16" s="109"/>
      <c r="AQ16" s="109"/>
      <c r="AR16" s="109"/>
    </row>
    <row r="17" spans="1:44" ht="15" customHeight="1">
      <c r="B17" s="5"/>
      <c r="C17" s="790"/>
      <c r="D17" s="791"/>
      <c r="E17" s="791"/>
      <c r="F17" s="791"/>
      <c r="G17" s="791"/>
      <c r="H17" s="791"/>
      <c r="I17" s="791"/>
      <c r="J17" s="791"/>
      <c r="K17" s="792"/>
      <c r="L17" s="713"/>
      <c r="M17" s="714"/>
      <c r="N17" s="714"/>
      <c r="O17" s="722"/>
      <c r="P17" s="338"/>
      <c r="Q17" s="339"/>
      <c r="R17" s="338"/>
      <c r="S17" s="339"/>
      <c r="T17" s="341"/>
      <c r="U17" s="337"/>
      <c r="V17" s="338" t="str">
        <f t="shared" si="0"/>
        <v/>
      </c>
      <c r="W17" s="339"/>
      <c r="X17" s="341"/>
      <c r="Y17" s="342"/>
      <c r="Z17" s="109"/>
      <c r="AA17" s="109"/>
      <c r="AB17" s="109"/>
      <c r="AC17" s="109"/>
      <c r="AD17" s="109"/>
      <c r="AE17" s="109"/>
      <c r="AF17" s="109"/>
      <c r="AG17" s="109"/>
      <c r="AH17" s="109"/>
      <c r="AI17" s="109"/>
      <c r="AJ17" s="109"/>
      <c r="AK17" s="109"/>
      <c r="AL17" s="109"/>
      <c r="AM17" s="109"/>
      <c r="AN17" s="109"/>
      <c r="AO17" s="109"/>
      <c r="AP17" s="109"/>
      <c r="AQ17" s="109"/>
      <c r="AR17" s="109"/>
    </row>
    <row r="18" spans="1:44" ht="15" customHeight="1">
      <c r="B18" s="5"/>
      <c r="C18" s="790"/>
      <c r="D18" s="791"/>
      <c r="E18" s="791"/>
      <c r="F18" s="791"/>
      <c r="G18" s="791"/>
      <c r="H18" s="791"/>
      <c r="I18" s="791"/>
      <c r="J18" s="791"/>
      <c r="K18" s="792"/>
      <c r="L18" s="713"/>
      <c r="M18" s="714"/>
      <c r="N18" s="714"/>
      <c r="O18" s="722"/>
      <c r="P18" s="338"/>
      <c r="Q18" s="339"/>
      <c r="R18" s="338"/>
      <c r="S18" s="339"/>
      <c r="T18" s="341"/>
      <c r="U18" s="337"/>
      <c r="V18" s="338" t="str">
        <f t="shared" si="0"/>
        <v/>
      </c>
      <c r="W18" s="339"/>
      <c r="X18" s="341"/>
      <c r="Y18" s="342"/>
      <c r="Z18" s="109"/>
      <c r="AA18" s="109"/>
      <c r="AB18" s="109"/>
      <c r="AC18" s="109"/>
      <c r="AD18" s="109"/>
      <c r="AE18" s="109"/>
      <c r="AF18" s="109"/>
      <c r="AG18" s="109"/>
      <c r="AH18" s="109"/>
      <c r="AI18" s="109"/>
      <c r="AJ18" s="109"/>
      <c r="AK18" s="109"/>
      <c r="AL18" s="109"/>
      <c r="AM18" s="109"/>
      <c r="AN18" s="109"/>
      <c r="AO18" s="109"/>
      <c r="AP18" s="109"/>
      <c r="AQ18" s="109"/>
      <c r="AR18" s="109"/>
    </row>
    <row r="19" spans="1:44" ht="15" customHeight="1">
      <c r="B19" s="5"/>
      <c r="C19" s="790"/>
      <c r="D19" s="791"/>
      <c r="E19" s="791"/>
      <c r="F19" s="791"/>
      <c r="G19" s="791"/>
      <c r="H19" s="791"/>
      <c r="I19" s="791"/>
      <c r="J19" s="791"/>
      <c r="K19" s="792"/>
      <c r="L19" s="713"/>
      <c r="M19" s="714"/>
      <c r="N19" s="714"/>
      <c r="O19" s="722"/>
      <c r="P19" s="338"/>
      <c r="Q19" s="339"/>
      <c r="R19" s="338"/>
      <c r="S19" s="339"/>
      <c r="T19" s="341"/>
      <c r="U19" s="337"/>
      <c r="V19" s="338" t="str">
        <f t="shared" si="0"/>
        <v/>
      </c>
      <c r="W19" s="339"/>
      <c r="X19" s="341"/>
      <c r="Y19" s="342"/>
      <c r="Z19" s="109"/>
      <c r="AA19" s="109"/>
      <c r="AB19" s="109"/>
      <c r="AC19" s="109"/>
      <c r="AD19" s="109"/>
      <c r="AE19" s="109"/>
      <c r="AF19" s="109"/>
      <c r="AG19" s="109"/>
      <c r="AH19" s="109"/>
      <c r="AI19" s="109"/>
      <c r="AJ19" s="109"/>
      <c r="AK19" s="109"/>
      <c r="AL19" s="109"/>
      <c r="AM19" s="109"/>
      <c r="AN19" s="109"/>
      <c r="AO19" s="109"/>
      <c r="AP19" s="109"/>
      <c r="AQ19" s="109"/>
      <c r="AR19" s="109"/>
    </row>
    <row r="20" spans="1:44" ht="15" customHeight="1">
      <c r="B20" s="5"/>
      <c r="C20" s="790"/>
      <c r="D20" s="791"/>
      <c r="E20" s="791"/>
      <c r="F20" s="791"/>
      <c r="G20" s="791"/>
      <c r="H20" s="791"/>
      <c r="I20" s="791"/>
      <c r="J20" s="791"/>
      <c r="K20" s="792"/>
      <c r="L20" s="713"/>
      <c r="M20" s="714"/>
      <c r="N20" s="714"/>
      <c r="O20" s="722"/>
      <c r="P20" s="338"/>
      <c r="Q20" s="339"/>
      <c r="R20" s="338"/>
      <c r="S20" s="339"/>
      <c r="T20" s="341"/>
      <c r="U20" s="337"/>
      <c r="V20" s="338" t="str">
        <f t="shared" si="0"/>
        <v/>
      </c>
      <c r="W20" s="339"/>
      <c r="X20" s="341"/>
      <c r="Y20" s="342"/>
      <c r="Z20" s="109"/>
      <c r="AA20" s="109"/>
      <c r="AB20" s="109"/>
      <c r="AC20" s="109"/>
      <c r="AD20" s="109"/>
      <c r="AE20" s="109"/>
      <c r="AF20" s="109"/>
      <c r="AG20" s="109"/>
      <c r="AH20" s="109"/>
      <c r="AI20" s="109"/>
      <c r="AJ20" s="109"/>
      <c r="AK20" s="109"/>
      <c r="AL20" s="109"/>
      <c r="AM20" s="109"/>
      <c r="AN20" s="109"/>
      <c r="AO20" s="109"/>
      <c r="AP20" s="109"/>
      <c r="AQ20" s="109"/>
      <c r="AR20" s="109"/>
    </row>
    <row r="21" spans="1:44" ht="15" customHeight="1">
      <c r="B21" s="5"/>
      <c r="C21" s="790"/>
      <c r="D21" s="791"/>
      <c r="E21" s="791"/>
      <c r="F21" s="791"/>
      <c r="G21" s="791"/>
      <c r="H21" s="791"/>
      <c r="I21" s="791"/>
      <c r="J21" s="791"/>
      <c r="K21" s="792"/>
      <c r="L21" s="713"/>
      <c r="M21" s="714"/>
      <c r="N21" s="714"/>
      <c r="O21" s="722"/>
      <c r="P21" s="338"/>
      <c r="Q21" s="339"/>
      <c r="R21" s="338"/>
      <c r="S21" s="339"/>
      <c r="T21" s="341"/>
      <c r="U21" s="337"/>
      <c r="V21" s="338" t="str">
        <f t="shared" si="0"/>
        <v/>
      </c>
      <c r="W21" s="339"/>
      <c r="X21" s="341"/>
      <c r="Y21" s="342"/>
      <c r="Z21" s="109"/>
      <c r="AA21" s="109"/>
      <c r="AB21" s="109"/>
      <c r="AC21" s="109"/>
      <c r="AD21" s="109"/>
      <c r="AE21" s="109"/>
      <c r="AF21" s="109"/>
      <c r="AG21" s="109"/>
      <c r="AH21" s="109"/>
      <c r="AI21" s="109"/>
      <c r="AJ21" s="109"/>
      <c r="AK21" s="109"/>
      <c r="AL21" s="109"/>
      <c r="AM21" s="109"/>
      <c r="AN21" s="109"/>
      <c r="AO21" s="109"/>
      <c r="AP21" s="109"/>
      <c r="AQ21" s="109"/>
      <c r="AR21" s="109"/>
    </row>
    <row r="22" spans="1:44" ht="15" customHeight="1">
      <c r="B22" s="5"/>
      <c r="C22" s="790"/>
      <c r="D22" s="791"/>
      <c r="E22" s="791"/>
      <c r="F22" s="791"/>
      <c r="G22" s="791"/>
      <c r="H22" s="791"/>
      <c r="I22" s="791"/>
      <c r="J22" s="791"/>
      <c r="K22" s="792"/>
      <c r="L22" s="713"/>
      <c r="M22" s="714"/>
      <c r="N22" s="714"/>
      <c r="O22" s="722"/>
      <c r="P22" s="338"/>
      <c r="Q22" s="339"/>
      <c r="R22" s="338"/>
      <c r="S22" s="339"/>
      <c r="T22" s="341"/>
      <c r="U22" s="337"/>
      <c r="V22" s="338" t="str">
        <f t="shared" si="0"/>
        <v/>
      </c>
      <c r="W22" s="339"/>
      <c r="X22" s="341"/>
      <c r="Y22" s="342"/>
      <c r="Z22" s="109"/>
      <c r="AA22" s="109"/>
      <c r="AB22" s="109"/>
      <c r="AC22" s="109"/>
      <c r="AD22" s="109"/>
      <c r="AE22" s="109"/>
      <c r="AF22" s="109"/>
      <c r="AG22" s="109"/>
      <c r="AH22" s="109"/>
      <c r="AI22" s="109"/>
      <c r="AJ22" s="109"/>
      <c r="AK22" s="109"/>
      <c r="AL22" s="109"/>
      <c r="AM22" s="109"/>
      <c r="AN22" s="109"/>
      <c r="AO22" s="109"/>
      <c r="AP22" s="109"/>
      <c r="AQ22" s="109"/>
      <c r="AR22" s="109"/>
    </row>
    <row r="23" spans="1:44" ht="15" customHeight="1">
      <c r="B23" s="5"/>
      <c r="C23" s="790"/>
      <c r="D23" s="791"/>
      <c r="E23" s="791"/>
      <c r="F23" s="791"/>
      <c r="G23" s="791"/>
      <c r="H23" s="791"/>
      <c r="I23" s="791"/>
      <c r="J23" s="791"/>
      <c r="K23" s="792"/>
      <c r="L23" s="713"/>
      <c r="M23" s="714"/>
      <c r="N23" s="714"/>
      <c r="O23" s="722"/>
      <c r="P23" s="338"/>
      <c r="Q23" s="339"/>
      <c r="R23" s="338"/>
      <c r="S23" s="339"/>
      <c r="T23" s="341"/>
      <c r="U23" s="337"/>
      <c r="V23" s="338" t="str">
        <f t="shared" si="0"/>
        <v/>
      </c>
      <c r="W23" s="339"/>
      <c r="X23" s="341"/>
      <c r="Y23" s="342"/>
      <c r="Z23" s="109"/>
      <c r="AA23" s="109"/>
      <c r="AB23" s="109"/>
      <c r="AC23" s="109"/>
      <c r="AD23" s="109"/>
      <c r="AE23" s="109"/>
      <c r="AF23" s="109"/>
      <c r="AG23" s="109"/>
      <c r="AH23" s="109"/>
      <c r="AI23" s="109"/>
      <c r="AJ23" s="109"/>
      <c r="AK23" s="109"/>
      <c r="AL23" s="109"/>
      <c r="AM23" s="109"/>
      <c r="AN23" s="109"/>
      <c r="AO23" s="109"/>
      <c r="AP23" s="109"/>
      <c r="AQ23" s="109"/>
      <c r="AR23" s="109"/>
    </row>
    <row r="24" spans="1:44" ht="15" customHeight="1">
      <c r="B24" s="5"/>
      <c r="C24" s="790"/>
      <c r="D24" s="791"/>
      <c r="E24" s="791"/>
      <c r="F24" s="791"/>
      <c r="G24" s="791"/>
      <c r="H24" s="791"/>
      <c r="I24" s="791"/>
      <c r="J24" s="791"/>
      <c r="K24" s="792"/>
      <c r="L24" s="713"/>
      <c r="M24" s="714"/>
      <c r="N24" s="714"/>
      <c r="O24" s="722"/>
      <c r="P24" s="338"/>
      <c r="Q24" s="339"/>
      <c r="R24" s="338"/>
      <c r="S24" s="339"/>
      <c r="T24" s="341"/>
      <c r="U24" s="337"/>
      <c r="V24" s="338" t="str">
        <f t="shared" si="0"/>
        <v/>
      </c>
      <c r="W24" s="339"/>
      <c r="X24" s="341"/>
      <c r="Y24" s="342"/>
      <c r="Z24" s="109"/>
      <c r="AA24" s="109"/>
      <c r="AB24" s="109"/>
      <c r="AC24" s="109"/>
      <c r="AD24" s="109"/>
      <c r="AE24" s="109"/>
      <c r="AF24" s="109"/>
      <c r="AG24" s="109"/>
      <c r="AH24" s="109"/>
      <c r="AI24" s="109"/>
      <c r="AJ24" s="109"/>
      <c r="AK24" s="109"/>
      <c r="AL24" s="109"/>
      <c r="AM24" s="109"/>
      <c r="AN24" s="109"/>
      <c r="AO24" s="109"/>
      <c r="AP24" s="109"/>
      <c r="AQ24" s="109"/>
      <c r="AR24" s="109"/>
    </row>
    <row r="25" spans="1:44" ht="15" customHeight="1">
      <c r="B25" s="5"/>
      <c r="C25" s="790"/>
      <c r="D25" s="791"/>
      <c r="E25" s="791"/>
      <c r="F25" s="791"/>
      <c r="G25" s="791"/>
      <c r="H25" s="791"/>
      <c r="I25" s="791"/>
      <c r="J25" s="791"/>
      <c r="K25" s="792"/>
      <c r="L25" s="713"/>
      <c r="M25" s="714"/>
      <c r="N25" s="714"/>
      <c r="O25" s="722"/>
      <c r="P25" s="338"/>
      <c r="Q25" s="339"/>
      <c r="R25" s="338"/>
      <c r="S25" s="339"/>
      <c r="T25" s="341"/>
      <c r="U25" s="337"/>
      <c r="V25" s="338" t="str">
        <f t="shared" si="0"/>
        <v/>
      </c>
      <c r="W25" s="339"/>
      <c r="X25" s="341"/>
      <c r="Y25" s="342"/>
      <c r="Z25" s="109"/>
      <c r="AA25" s="109"/>
      <c r="AB25" s="109"/>
      <c r="AC25" s="109"/>
      <c r="AD25" s="109"/>
      <c r="AE25" s="109"/>
      <c r="AF25" s="109"/>
      <c r="AG25" s="109"/>
      <c r="AH25" s="109"/>
      <c r="AI25" s="109"/>
      <c r="AJ25" s="109"/>
      <c r="AK25" s="109"/>
      <c r="AL25" s="109"/>
      <c r="AM25" s="109"/>
      <c r="AN25" s="109"/>
      <c r="AO25" s="109"/>
      <c r="AP25" s="109"/>
      <c r="AQ25" s="109"/>
      <c r="AR25" s="109"/>
    </row>
    <row r="26" spans="1:44" ht="15" customHeight="1">
      <c r="B26" s="5"/>
      <c r="C26" s="790"/>
      <c r="D26" s="791"/>
      <c r="E26" s="791"/>
      <c r="F26" s="791"/>
      <c r="G26" s="791"/>
      <c r="H26" s="791"/>
      <c r="I26" s="791"/>
      <c r="J26" s="791"/>
      <c r="K26" s="792"/>
      <c r="L26" s="713"/>
      <c r="M26" s="714"/>
      <c r="N26" s="714"/>
      <c r="O26" s="722"/>
      <c r="P26" s="718"/>
      <c r="Q26" s="719"/>
      <c r="R26" s="718"/>
      <c r="S26" s="805"/>
      <c r="T26" s="719"/>
      <c r="U26" s="337"/>
      <c r="V26" s="718" t="str">
        <f t="shared" si="0"/>
        <v/>
      </c>
      <c r="W26" s="805"/>
      <c r="X26" s="719"/>
      <c r="Y26" s="342"/>
      <c r="Z26" s="109"/>
      <c r="AA26" s="109"/>
      <c r="AB26" s="109"/>
      <c r="AC26" s="109"/>
      <c r="AD26" s="109"/>
      <c r="AE26" s="109"/>
      <c r="AF26" s="109"/>
      <c r="AG26" s="109"/>
      <c r="AH26" s="109"/>
      <c r="AI26" s="109"/>
      <c r="AJ26" s="109"/>
      <c r="AK26" s="109"/>
      <c r="AL26" s="109"/>
      <c r="AM26" s="109"/>
      <c r="AN26" s="109"/>
      <c r="AO26" s="109"/>
      <c r="AP26" s="109"/>
      <c r="AQ26" s="109"/>
      <c r="AR26" s="109"/>
    </row>
    <row r="27" spans="1:44" ht="15" customHeight="1">
      <c r="B27" s="5"/>
      <c r="C27" s="790"/>
      <c r="D27" s="791"/>
      <c r="E27" s="791"/>
      <c r="F27" s="791"/>
      <c r="G27" s="791"/>
      <c r="H27" s="791"/>
      <c r="I27" s="791"/>
      <c r="J27" s="791"/>
      <c r="K27" s="792"/>
      <c r="L27" s="713"/>
      <c r="M27" s="714"/>
      <c r="N27" s="714"/>
      <c r="O27" s="722"/>
      <c r="P27" s="718"/>
      <c r="Q27" s="719"/>
      <c r="R27" s="718"/>
      <c r="S27" s="805"/>
      <c r="T27" s="719"/>
      <c r="U27" s="337"/>
      <c r="V27" s="718" t="str">
        <f t="shared" si="0"/>
        <v/>
      </c>
      <c r="W27" s="805"/>
      <c r="X27" s="719"/>
      <c r="Y27" s="342"/>
      <c r="Z27" s="109"/>
      <c r="AA27" s="109"/>
      <c r="AB27" s="109"/>
      <c r="AC27" s="109"/>
      <c r="AD27" s="109"/>
      <c r="AE27" s="109"/>
      <c r="AF27" s="109"/>
      <c r="AG27" s="109"/>
      <c r="AH27" s="109"/>
      <c r="AI27" s="109"/>
      <c r="AJ27" s="109"/>
      <c r="AK27" s="109"/>
      <c r="AL27" s="109"/>
      <c r="AM27" s="109"/>
      <c r="AN27" s="109"/>
      <c r="AO27" s="109"/>
      <c r="AP27" s="109"/>
      <c r="AQ27" s="109"/>
      <c r="AR27" s="109"/>
    </row>
    <row r="28" spans="1:44" ht="15" customHeight="1">
      <c r="A28" s="22"/>
      <c r="B28" s="5"/>
      <c r="C28" s="790"/>
      <c r="D28" s="791"/>
      <c r="E28" s="791"/>
      <c r="F28" s="791"/>
      <c r="G28" s="791"/>
      <c r="H28" s="791"/>
      <c r="I28" s="791"/>
      <c r="J28" s="791"/>
      <c r="K28" s="792"/>
      <c r="L28" s="713"/>
      <c r="M28" s="714"/>
      <c r="N28" s="714"/>
      <c r="O28" s="722"/>
      <c r="P28" s="718"/>
      <c r="Q28" s="719"/>
      <c r="R28" s="718"/>
      <c r="S28" s="805"/>
      <c r="T28" s="719"/>
      <c r="U28" s="337"/>
      <c r="V28" s="718" t="str">
        <f t="shared" si="0"/>
        <v/>
      </c>
      <c r="W28" s="805"/>
      <c r="X28" s="719"/>
      <c r="Y28" s="342"/>
      <c r="Z28" s="109"/>
      <c r="AA28" s="109"/>
      <c r="AB28" s="109"/>
      <c r="AC28" s="109"/>
      <c r="AD28" s="109"/>
      <c r="AE28" s="109"/>
      <c r="AF28" s="109"/>
      <c r="AG28" s="109"/>
      <c r="AH28" s="109"/>
      <c r="AI28" s="109"/>
      <c r="AJ28" s="109"/>
      <c r="AK28" s="109"/>
      <c r="AL28" s="109"/>
      <c r="AM28" s="109"/>
      <c r="AN28" s="109"/>
      <c r="AO28" s="109"/>
      <c r="AP28" s="109"/>
      <c r="AQ28" s="109"/>
      <c r="AR28" s="109"/>
    </row>
    <row r="29" spans="1:44" ht="15" customHeight="1">
      <c r="A29" s="22"/>
      <c r="B29" s="5"/>
      <c r="C29" s="790"/>
      <c r="D29" s="791"/>
      <c r="E29" s="791"/>
      <c r="F29" s="791"/>
      <c r="G29" s="791"/>
      <c r="H29" s="791"/>
      <c r="I29" s="791"/>
      <c r="J29" s="791"/>
      <c r="K29" s="792"/>
      <c r="L29" s="713"/>
      <c r="M29" s="714"/>
      <c r="N29" s="714"/>
      <c r="O29" s="722"/>
      <c r="P29" s="718"/>
      <c r="Q29" s="719"/>
      <c r="R29" s="718"/>
      <c r="S29" s="805"/>
      <c r="T29" s="719"/>
      <c r="U29" s="337"/>
      <c r="V29" s="718" t="str">
        <f t="shared" si="0"/>
        <v/>
      </c>
      <c r="W29" s="805"/>
      <c r="X29" s="719"/>
      <c r="Y29" s="342"/>
      <c r="Z29" s="109"/>
      <c r="AA29" s="109"/>
      <c r="AB29" s="109"/>
      <c r="AC29" s="109"/>
      <c r="AD29" s="109"/>
      <c r="AE29" s="109"/>
      <c r="AF29" s="109"/>
      <c r="AG29" s="109"/>
      <c r="AH29" s="109"/>
      <c r="AI29" s="109"/>
      <c r="AJ29" s="109"/>
      <c r="AK29" s="109"/>
      <c r="AL29" s="109"/>
      <c r="AM29" s="109"/>
      <c r="AN29" s="109"/>
      <c r="AO29" s="109"/>
      <c r="AP29" s="109"/>
      <c r="AQ29" s="109"/>
      <c r="AR29" s="109"/>
    </row>
    <row r="30" spans="1:44" ht="15" customHeight="1">
      <c r="B30" s="5"/>
      <c r="C30" s="790"/>
      <c r="D30" s="791"/>
      <c r="E30" s="791"/>
      <c r="F30" s="791"/>
      <c r="G30" s="791"/>
      <c r="H30" s="791"/>
      <c r="I30" s="791"/>
      <c r="J30" s="791"/>
      <c r="K30" s="792"/>
      <c r="L30" s="713"/>
      <c r="M30" s="714"/>
      <c r="N30" s="714"/>
      <c r="O30" s="722"/>
      <c r="P30" s="718"/>
      <c r="Q30" s="719"/>
      <c r="R30" s="718"/>
      <c r="S30" s="805"/>
      <c r="T30" s="719"/>
      <c r="U30" s="337"/>
      <c r="V30" s="718" t="str">
        <f t="shared" si="0"/>
        <v/>
      </c>
      <c r="W30" s="805"/>
      <c r="X30" s="719"/>
      <c r="Y30" s="342"/>
      <c r="Z30" s="109"/>
      <c r="AA30" s="109"/>
      <c r="AB30" s="109"/>
      <c r="AC30" s="109"/>
      <c r="AD30" s="109"/>
      <c r="AE30" s="109"/>
      <c r="AF30" s="109"/>
      <c r="AG30" s="109"/>
      <c r="AH30" s="109"/>
      <c r="AI30" s="109"/>
      <c r="AJ30" s="109"/>
      <c r="AK30" s="109"/>
      <c r="AL30" s="109"/>
      <c r="AM30" s="109"/>
      <c r="AN30" s="109"/>
      <c r="AO30" s="109"/>
      <c r="AP30" s="109"/>
      <c r="AQ30" s="109"/>
      <c r="AR30" s="109"/>
    </row>
    <row r="31" spans="1:44" ht="15" customHeight="1">
      <c r="B31" s="5"/>
      <c r="C31" s="790"/>
      <c r="D31" s="791"/>
      <c r="E31" s="791"/>
      <c r="F31" s="791"/>
      <c r="G31" s="791"/>
      <c r="H31" s="791"/>
      <c r="I31" s="791"/>
      <c r="J31" s="791"/>
      <c r="K31" s="792"/>
      <c r="L31" s="713"/>
      <c r="M31" s="714"/>
      <c r="N31" s="714"/>
      <c r="O31" s="722"/>
      <c r="P31" s="718"/>
      <c r="Q31" s="719"/>
      <c r="R31" s="718"/>
      <c r="S31" s="805"/>
      <c r="T31" s="719"/>
      <c r="U31" s="337"/>
      <c r="V31" s="718" t="str">
        <f t="shared" si="0"/>
        <v/>
      </c>
      <c r="W31" s="805"/>
      <c r="X31" s="719"/>
      <c r="Y31" s="342"/>
      <c r="Z31" s="109"/>
      <c r="AA31" s="109"/>
      <c r="AB31" s="109"/>
      <c r="AC31" s="109"/>
      <c r="AD31" s="109"/>
      <c r="AE31" s="109"/>
      <c r="AF31" s="109"/>
      <c r="AG31" s="109"/>
      <c r="AH31" s="109"/>
      <c r="AI31" s="109"/>
      <c r="AJ31" s="109"/>
      <c r="AK31" s="109"/>
      <c r="AL31" s="109"/>
      <c r="AM31" s="109"/>
      <c r="AN31" s="109"/>
      <c r="AO31" s="109"/>
      <c r="AP31" s="109"/>
      <c r="AQ31" s="109"/>
      <c r="AR31" s="109"/>
    </row>
    <row r="32" spans="1:44" ht="15" customHeight="1">
      <c r="A32" s="22"/>
      <c r="B32" s="5"/>
      <c r="C32" s="790"/>
      <c r="D32" s="791"/>
      <c r="E32" s="791"/>
      <c r="F32" s="791"/>
      <c r="G32" s="791"/>
      <c r="H32" s="791"/>
      <c r="I32" s="791"/>
      <c r="J32" s="791"/>
      <c r="K32" s="792"/>
      <c r="L32" s="713"/>
      <c r="M32" s="714"/>
      <c r="N32" s="714"/>
      <c r="O32" s="722"/>
      <c r="P32" s="718"/>
      <c r="Q32" s="719"/>
      <c r="R32" s="718"/>
      <c r="S32" s="805"/>
      <c r="T32" s="719"/>
      <c r="U32" s="337"/>
      <c r="V32" s="718" t="str">
        <f t="shared" si="0"/>
        <v/>
      </c>
      <c r="W32" s="805"/>
      <c r="X32" s="719"/>
      <c r="Y32" s="342"/>
      <c r="Z32" s="109"/>
      <c r="AA32" s="109"/>
      <c r="AB32" s="109"/>
      <c r="AC32" s="109"/>
      <c r="AD32" s="109"/>
      <c r="AE32" s="109"/>
      <c r="AF32" s="109"/>
      <c r="AG32" s="109"/>
      <c r="AH32" s="109"/>
      <c r="AI32" s="109"/>
      <c r="AJ32" s="109"/>
      <c r="AK32" s="109"/>
      <c r="AL32" s="109"/>
      <c r="AM32" s="109"/>
      <c r="AN32" s="109"/>
      <c r="AO32" s="109"/>
      <c r="AP32" s="109"/>
      <c r="AQ32" s="109"/>
      <c r="AR32" s="109"/>
    </row>
    <row r="33" spans="1:52" ht="15" customHeight="1">
      <c r="A33" s="22"/>
      <c r="B33" s="5"/>
      <c r="C33" s="790"/>
      <c r="D33" s="791"/>
      <c r="E33" s="791"/>
      <c r="F33" s="791"/>
      <c r="G33" s="791"/>
      <c r="H33" s="791"/>
      <c r="I33" s="791"/>
      <c r="J33" s="791"/>
      <c r="K33" s="792"/>
      <c r="L33" s="713"/>
      <c r="M33" s="714"/>
      <c r="N33" s="714"/>
      <c r="O33" s="722"/>
      <c r="P33" s="718"/>
      <c r="Q33" s="719"/>
      <c r="R33" s="718"/>
      <c r="S33" s="805"/>
      <c r="T33" s="719"/>
      <c r="U33" s="337"/>
      <c r="V33" s="718" t="str">
        <f t="shared" si="0"/>
        <v/>
      </c>
      <c r="W33" s="805"/>
      <c r="X33" s="719"/>
      <c r="Y33" s="342"/>
      <c r="Z33" s="109"/>
      <c r="AA33" s="109"/>
      <c r="AB33" s="109"/>
      <c r="AC33" s="109"/>
      <c r="AD33" s="109"/>
      <c r="AE33" s="109"/>
      <c r="AF33" s="109"/>
      <c r="AG33" s="109"/>
      <c r="AH33" s="109"/>
      <c r="AI33" s="109"/>
      <c r="AJ33" s="109"/>
      <c r="AK33" s="109"/>
      <c r="AL33" s="109"/>
      <c r="AM33" s="109"/>
      <c r="AN33" s="109"/>
      <c r="AO33" s="109"/>
      <c r="AP33" s="109"/>
      <c r="AQ33" s="109"/>
      <c r="AR33" s="109"/>
    </row>
    <row r="34" spans="1:52" ht="15" customHeight="1">
      <c r="B34" s="5"/>
      <c r="C34" s="790"/>
      <c r="D34" s="791"/>
      <c r="E34" s="791"/>
      <c r="F34" s="791"/>
      <c r="G34" s="791"/>
      <c r="H34" s="791"/>
      <c r="I34" s="791"/>
      <c r="J34" s="791"/>
      <c r="K34" s="792"/>
      <c r="L34" s="713"/>
      <c r="M34" s="714"/>
      <c r="N34" s="714"/>
      <c r="O34" s="722"/>
      <c r="P34" s="718"/>
      <c r="Q34" s="719"/>
      <c r="R34" s="718"/>
      <c r="S34" s="805"/>
      <c r="T34" s="719"/>
      <c r="U34" s="337"/>
      <c r="V34" s="718" t="str">
        <f t="shared" si="0"/>
        <v/>
      </c>
      <c r="W34" s="805"/>
      <c r="X34" s="719"/>
      <c r="Y34" s="342"/>
      <c r="Z34" s="109"/>
      <c r="AA34" s="109"/>
      <c r="AB34" s="109"/>
      <c r="AC34" s="109"/>
      <c r="AD34" s="109"/>
      <c r="AE34" s="109"/>
      <c r="AF34" s="109"/>
      <c r="AG34" s="109"/>
      <c r="AH34" s="109"/>
      <c r="AI34" s="109"/>
      <c r="AJ34" s="109"/>
      <c r="AK34" s="109"/>
      <c r="AL34" s="109"/>
      <c r="AM34" s="109"/>
      <c r="AN34" s="109"/>
      <c r="AO34" s="109"/>
      <c r="AP34" s="109"/>
      <c r="AQ34" s="109"/>
      <c r="AR34" s="109"/>
    </row>
    <row r="35" spans="1:52" ht="15" customHeight="1">
      <c r="B35" s="5"/>
      <c r="C35" s="790"/>
      <c r="D35" s="791"/>
      <c r="E35" s="791"/>
      <c r="F35" s="791"/>
      <c r="G35" s="791"/>
      <c r="H35" s="791"/>
      <c r="I35" s="791"/>
      <c r="J35" s="791"/>
      <c r="K35" s="792"/>
      <c r="L35" s="713"/>
      <c r="M35" s="714"/>
      <c r="N35" s="714"/>
      <c r="O35" s="722"/>
      <c r="P35" s="718"/>
      <c r="Q35" s="719"/>
      <c r="R35" s="718"/>
      <c r="S35" s="805"/>
      <c r="T35" s="719"/>
      <c r="U35" s="337"/>
      <c r="V35" s="718" t="str">
        <f t="shared" si="0"/>
        <v/>
      </c>
      <c r="W35" s="805"/>
      <c r="X35" s="719"/>
      <c r="Y35" s="342"/>
      <c r="Z35" s="109"/>
      <c r="AA35" s="109"/>
      <c r="AB35" s="109"/>
      <c r="AC35" s="109"/>
      <c r="AD35" s="109"/>
      <c r="AE35" s="109"/>
      <c r="AF35" s="109"/>
      <c r="AG35" s="109"/>
      <c r="AH35" s="109"/>
      <c r="AI35" s="109"/>
      <c r="AJ35" s="109"/>
      <c r="AK35" s="109"/>
      <c r="AL35" s="109"/>
      <c r="AM35" s="109"/>
      <c r="AN35" s="109"/>
      <c r="AO35" s="109"/>
      <c r="AP35" s="109"/>
      <c r="AQ35" s="109"/>
      <c r="AR35" s="109"/>
    </row>
    <row r="36" spans="1:52" ht="15" customHeight="1">
      <c r="A36" s="22"/>
      <c r="B36" s="5"/>
      <c r="C36" s="790"/>
      <c r="D36" s="791"/>
      <c r="E36" s="791"/>
      <c r="F36" s="791"/>
      <c r="G36" s="791"/>
      <c r="H36" s="791"/>
      <c r="I36" s="791"/>
      <c r="J36" s="791"/>
      <c r="K36" s="792"/>
      <c r="L36" s="713"/>
      <c r="M36" s="714"/>
      <c r="N36" s="714"/>
      <c r="O36" s="722"/>
      <c r="P36" s="718"/>
      <c r="Q36" s="719"/>
      <c r="R36" s="718"/>
      <c r="S36" s="805"/>
      <c r="T36" s="719"/>
      <c r="U36" s="337"/>
      <c r="V36" s="718" t="str">
        <f t="shared" si="0"/>
        <v/>
      </c>
      <c r="W36" s="805"/>
      <c r="X36" s="719"/>
      <c r="Y36" s="342"/>
      <c r="Z36" s="109"/>
      <c r="AA36" s="109"/>
      <c r="AB36" s="109"/>
      <c r="AC36" s="109"/>
      <c r="AD36" s="109"/>
      <c r="AE36" s="109"/>
      <c r="AF36" s="109"/>
      <c r="AG36" s="109"/>
      <c r="AH36" s="109"/>
      <c r="AI36" s="109"/>
      <c r="AJ36" s="109"/>
      <c r="AK36" s="109"/>
      <c r="AL36" s="109"/>
      <c r="AM36" s="109"/>
      <c r="AN36" s="109"/>
      <c r="AO36" s="109"/>
      <c r="AP36" s="109"/>
      <c r="AQ36" s="109"/>
      <c r="AR36" s="109"/>
    </row>
    <row r="37" spans="1:52" ht="15" customHeight="1">
      <c r="A37" s="22"/>
      <c r="B37" s="5"/>
      <c r="C37" s="790"/>
      <c r="D37" s="791"/>
      <c r="E37" s="791"/>
      <c r="F37" s="791"/>
      <c r="G37" s="791"/>
      <c r="H37" s="791"/>
      <c r="I37" s="791"/>
      <c r="J37" s="791"/>
      <c r="K37" s="792"/>
      <c r="L37" s="713"/>
      <c r="M37" s="714"/>
      <c r="N37" s="714"/>
      <c r="O37" s="722"/>
      <c r="P37" s="718"/>
      <c r="Q37" s="719"/>
      <c r="R37" s="718"/>
      <c r="S37" s="805"/>
      <c r="T37" s="719"/>
      <c r="U37" s="337"/>
      <c r="V37" s="718" t="str">
        <f t="shared" si="0"/>
        <v/>
      </c>
      <c r="W37" s="805"/>
      <c r="X37" s="719"/>
      <c r="Y37" s="342"/>
      <c r="Z37" s="109"/>
      <c r="AA37" s="109"/>
      <c r="AB37" s="109"/>
      <c r="AC37" s="109"/>
      <c r="AD37" s="109"/>
      <c r="AE37" s="109"/>
      <c r="AF37" s="109"/>
      <c r="AG37" s="109"/>
      <c r="AH37" s="109"/>
      <c r="AI37" s="109"/>
      <c r="AJ37" s="109"/>
      <c r="AK37" s="109"/>
      <c r="AL37" s="109"/>
      <c r="AM37" s="109"/>
      <c r="AN37" s="109"/>
      <c r="AO37" s="109"/>
      <c r="AP37" s="109"/>
      <c r="AQ37" s="109"/>
      <c r="AR37" s="109"/>
    </row>
    <row r="38" spans="1:52" ht="15" customHeight="1">
      <c r="B38" s="5"/>
      <c r="C38" s="790"/>
      <c r="D38" s="791"/>
      <c r="E38" s="791"/>
      <c r="F38" s="791"/>
      <c r="G38" s="791"/>
      <c r="H38" s="791"/>
      <c r="I38" s="791"/>
      <c r="J38" s="791"/>
      <c r="K38" s="792"/>
      <c r="L38" s="713"/>
      <c r="M38" s="714"/>
      <c r="N38" s="714"/>
      <c r="O38" s="722"/>
      <c r="P38" s="718"/>
      <c r="Q38" s="719"/>
      <c r="R38" s="718"/>
      <c r="S38" s="805"/>
      <c r="T38" s="719"/>
      <c r="U38" s="337"/>
      <c r="V38" s="718" t="str">
        <f t="shared" si="0"/>
        <v/>
      </c>
      <c r="W38" s="805"/>
      <c r="X38" s="719"/>
      <c r="Y38" s="342"/>
      <c r="Z38" s="109"/>
      <c r="AA38" s="109"/>
      <c r="AB38" s="109"/>
      <c r="AC38" s="109"/>
      <c r="AD38" s="109"/>
      <c r="AE38" s="109"/>
      <c r="AF38" s="109"/>
      <c r="AG38" s="109"/>
      <c r="AH38" s="109"/>
      <c r="AI38" s="109"/>
      <c r="AJ38" s="109"/>
      <c r="AK38" s="109"/>
      <c r="AL38" s="109"/>
      <c r="AM38" s="109"/>
      <c r="AN38" s="109"/>
      <c r="AO38" s="109"/>
      <c r="AP38" s="109"/>
      <c r="AQ38" s="109"/>
      <c r="AR38" s="109"/>
    </row>
    <row r="39" spans="1:52" ht="15" customHeight="1">
      <c r="B39" s="5"/>
      <c r="C39" s="790"/>
      <c r="D39" s="791"/>
      <c r="E39" s="791"/>
      <c r="F39" s="791"/>
      <c r="G39" s="791"/>
      <c r="H39" s="791"/>
      <c r="I39" s="791"/>
      <c r="J39" s="791"/>
      <c r="K39" s="792"/>
      <c r="L39" s="713"/>
      <c r="M39" s="714"/>
      <c r="N39" s="714"/>
      <c r="O39" s="722"/>
      <c r="P39" s="718"/>
      <c r="Q39" s="719"/>
      <c r="R39" s="718"/>
      <c r="S39" s="805"/>
      <c r="T39" s="719"/>
      <c r="U39" s="337"/>
      <c r="V39" s="718" t="str">
        <f t="shared" si="0"/>
        <v/>
      </c>
      <c r="W39" s="805"/>
      <c r="X39" s="719"/>
      <c r="Y39" s="342"/>
      <c r="Z39" s="109"/>
      <c r="AA39" s="109"/>
      <c r="AB39" s="109"/>
      <c r="AC39" s="109"/>
      <c r="AD39" s="109"/>
      <c r="AE39" s="109"/>
      <c r="AF39" s="109"/>
      <c r="AG39" s="109"/>
      <c r="AH39" s="109"/>
      <c r="AI39" s="109"/>
      <c r="AJ39" s="109"/>
      <c r="AK39" s="109"/>
      <c r="AL39" s="109"/>
      <c r="AM39" s="109"/>
      <c r="AN39" s="109"/>
      <c r="AO39" s="109"/>
      <c r="AP39" s="109"/>
      <c r="AQ39" s="109"/>
      <c r="AR39" s="109"/>
    </row>
    <row r="40" spans="1:52" ht="15" customHeight="1">
      <c r="A40" s="22"/>
      <c r="B40" s="5"/>
      <c r="C40" s="790"/>
      <c r="D40" s="791"/>
      <c r="E40" s="791"/>
      <c r="F40" s="791"/>
      <c r="G40" s="791"/>
      <c r="H40" s="791"/>
      <c r="I40" s="791"/>
      <c r="J40" s="791"/>
      <c r="K40" s="792"/>
      <c r="L40" s="713"/>
      <c r="M40" s="714"/>
      <c r="N40" s="714"/>
      <c r="O40" s="722"/>
      <c r="P40" s="718"/>
      <c r="Q40" s="719"/>
      <c r="R40" s="718"/>
      <c r="S40" s="805"/>
      <c r="T40" s="719"/>
      <c r="U40" s="337"/>
      <c r="V40" s="718" t="str">
        <f t="shared" si="0"/>
        <v/>
      </c>
      <c r="W40" s="805"/>
      <c r="X40" s="719"/>
      <c r="Y40" s="342"/>
      <c r="Z40" s="109"/>
      <c r="AA40" s="109"/>
      <c r="AB40" s="109"/>
      <c r="AC40" s="109"/>
      <c r="AD40" s="109"/>
      <c r="AE40" s="109"/>
      <c r="AF40" s="109"/>
      <c r="AG40" s="109"/>
      <c r="AH40" s="109"/>
      <c r="AI40" s="109"/>
      <c r="AJ40" s="109"/>
      <c r="AK40" s="109"/>
      <c r="AL40" s="109"/>
      <c r="AM40" s="109"/>
      <c r="AN40" s="109"/>
      <c r="AO40" s="109"/>
      <c r="AP40" s="109"/>
      <c r="AQ40" s="109"/>
      <c r="AR40" s="109"/>
    </row>
    <row r="41" spans="1:52" ht="15" customHeight="1">
      <c r="A41" s="22"/>
      <c r="B41" s="5"/>
      <c r="C41" s="790"/>
      <c r="D41" s="791"/>
      <c r="E41" s="791"/>
      <c r="F41" s="791"/>
      <c r="G41" s="791"/>
      <c r="H41" s="791"/>
      <c r="I41" s="791"/>
      <c r="J41" s="791"/>
      <c r="K41" s="792"/>
      <c r="L41" s="713"/>
      <c r="M41" s="714"/>
      <c r="N41" s="714"/>
      <c r="O41" s="722"/>
      <c r="P41" s="718"/>
      <c r="Q41" s="719"/>
      <c r="R41" s="718"/>
      <c r="S41" s="805"/>
      <c r="T41" s="719"/>
      <c r="U41" s="337"/>
      <c r="V41" s="718" t="str">
        <f t="shared" si="0"/>
        <v/>
      </c>
      <c r="W41" s="805"/>
      <c r="X41" s="719"/>
      <c r="Y41" s="342"/>
      <c r="Z41" s="109"/>
      <c r="AA41" s="109"/>
      <c r="AB41" s="109"/>
      <c r="AC41" s="109"/>
      <c r="AD41" s="109"/>
      <c r="AE41" s="109"/>
      <c r="AF41" s="109"/>
      <c r="AG41" s="109"/>
      <c r="AH41" s="109"/>
      <c r="AI41" s="109"/>
      <c r="AJ41" s="109"/>
      <c r="AK41" s="109"/>
      <c r="AL41" s="109"/>
      <c r="AM41" s="109"/>
      <c r="AN41" s="109"/>
      <c r="AO41" s="109"/>
      <c r="AP41" s="109"/>
      <c r="AQ41" s="109"/>
      <c r="AR41" s="109"/>
    </row>
    <row r="42" spans="1:52" ht="15" customHeight="1">
      <c r="A42" s="22"/>
      <c r="B42" s="5"/>
      <c r="C42" s="790"/>
      <c r="D42" s="791"/>
      <c r="E42" s="791"/>
      <c r="F42" s="791"/>
      <c r="G42" s="791"/>
      <c r="H42" s="791"/>
      <c r="I42" s="791"/>
      <c r="J42" s="791"/>
      <c r="K42" s="792"/>
      <c r="L42" s="713"/>
      <c r="M42" s="714"/>
      <c r="N42" s="714"/>
      <c r="O42" s="722"/>
      <c r="P42" s="718"/>
      <c r="Q42" s="719"/>
      <c r="R42" s="718"/>
      <c r="S42" s="805"/>
      <c r="T42" s="719"/>
      <c r="U42" s="337"/>
      <c r="V42" s="718" t="str">
        <f t="shared" si="0"/>
        <v/>
      </c>
      <c r="W42" s="805"/>
      <c r="X42" s="719"/>
      <c r="Y42" s="342"/>
      <c r="Z42" s="109"/>
      <c r="AA42" s="109"/>
      <c r="AB42" s="109"/>
      <c r="AC42" s="109"/>
      <c r="AD42" s="109"/>
      <c r="AE42" s="109"/>
      <c r="AF42" s="109"/>
      <c r="AG42" s="109"/>
      <c r="AH42" s="109"/>
      <c r="AI42" s="109"/>
      <c r="AJ42" s="109"/>
      <c r="AK42" s="109"/>
      <c r="AL42" s="109"/>
      <c r="AM42" s="109"/>
      <c r="AN42" s="109"/>
      <c r="AO42" s="109"/>
      <c r="AP42" s="109"/>
      <c r="AQ42" s="109"/>
      <c r="AR42" s="109"/>
    </row>
    <row r="43" spans="1:52" ht="15" customHeight="1">
      <c r="B43" s="5"/>
      <c r="C43" s="790"/>
      <c r="D43" s="791"/>
      <c r="E43" s="791"/>
      <c r="F43" s="791"/>
      <c r="G43" s="791"/>
      <c r="H43" s="791"/>
      <c r="I43" s="791"/>
      <c r="J43" s="791"/>
      <c r="K43" s="792"/>
      <c r="L43" s="713"/>
      <c r="M43" s="714"/>
      <c r="N43" s="714"/>
      <c r="O43" s="722"/>
      <c r="P43" s="718"/>
      <c r="Q43" s="719"/>
      <c r="R43" s="718"/>
      <c r="S43" s="805"/>
      <c r="T43" s="719"/>
      <c r="U43" s="337"/>
      <c r="V43" s="718" t="str">
        <f t="shared" si="0"/>
        <v/>
      </c>
      <c r="W43" s="805"/>
      <c r="X43" s="719"/>
      <c r="Y43" s="342"/>
      <c r="Z43" s="109"/>
      <c r="AA43" s="109"/>
      <c r="AB43" s="109"/>
      <c r="AC43" s="109"/>
      <c r="AD43" s="109"/>
      <c r="AE43" s="109"/>
      <c r="AF43" s="109"/>
      <c r="AG43" s="109"/>
      <c r="AH43" s="109"/>
      <c r="AI43" s="109"/>
      <c r="AJ43" s="109"/>
      <c r="AK43" s="109"/>
      <c r="AL43" s="109"/>
      <c r="AM43" s="109"/>
      <c r="AN43" s="109"/>
      <c r="AO43" s="109"/>
      <c r="AP43" s="109"/>
      <c r="AQ43" s="109"/>
      <c r="AR43" s="109"/>
    </row>
    <row r="44" spans="1:52" ht="15" customHeight="1">
      <c r="B44" s="5"/>
      <c r="C44" s="330"/>
      <c r="D44" s="330"/>
      <c r="E44" s="330"/>
      <c r="F44" s="330"/>
      <c r="G44" s="330"/>
      <c r="H44" s="330"/>
      <c r="I44" s="330"/>
      <c r="J44" s="330"/>
      <c r="K44" s="330"/>
      <c r="L44" s="330"/>
      <c r="M44" s="330"/>
      <c r="N44" s="330"/>
      <c r="O44" s="330"/>
      <c r="P44" s="333"/>
      <c r="Q44" s="333"/>
      <c r="R44" s="334"/>
      <c r="S44" s="334"/>
      <c r="T44" s="334"/>
      <c r="U44" s="334"/>
      <c r="V44" s="335"/>
      <c r="W44" s="335"/>
      <c r="X44" s="335"/>
      <c r="Y44" s="336"/>
      <c r="Z44" s="109"/>
      <c r="AA44" s="109"/>
      <c r="AB44" s="109"/>
      <c r="AC44" s="109"/>
      <c r="AD44" s="109"/>
      <c r="AE44" s="109"/>
      <c r="AF44" s="109"/>
      <c r="AG44" s="109"/>
      <c r="AH44" s="109"/>
      <c r="AI44" s="109"/>
      <c r="AJ44" s="109"/>
      <c r="AK44" s="109"/>
      <c r="AL44" s="109"/>
      <c r="AM44" s="109"/>
      <c r="AN44" s="109"/>
      <c r="AO44" s="109"/>
      <c r="AP44" s="109"/>
      <c r="AQ44" s="109"/>
      <c r="AR44" s="109"/>
    </row>
    <row r="45" spans="1:52" ht="19.5" customHeight="1">
      <c r="B45" s="5"/>
      <c r="C45" s="806" t="s">
        <v>548</v>
      </c>
      <c r="D45" s="806"/>
      <c r="E45" s="806"/>
      <c r="F45" s="806"/>
      <c r="G45" s="806"/>
      <c r="H45" s="806"/>
      <c r="I45" s="806"/>
      <c r="J45" s="806"/>
      <c r="K45" s="806"/>
      <c r="L45" s="806"/>
      <c r="M45" s="806"/>
      <c r="N45" s="806"/>
      <c r="O45" s="806"/>
      <c r="P45" s="806"/>
      <c r="Q45" s="806"/>
      <c r="R45" s="806"/>
      <c r="S45" s="806"/>
      <c r="T45" s="806"/>
      <c r="U45" s="806"/>
      <c r="V45" s="806"/>
      <c r="W45" s="806"/>
      <c r="X45" s="806"/>
      <c r="Y45" s="806"/>
      <c r="Z45" s="109"/>
      <c r="AA45" s="276"/>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row>
    <row r="46" spans="1:52" ht="18.95" customHeight="1">
      <c r="B46" s="5"/>
      <c r="C46" s="799" t="s">
        <v>543</v>
      </c>
      <c r="D46" s="800"/>
      <c r="E46" s="800"/>
      <c r="F46" s="800"/>
      <c r="G46" s="800"/>
      <c r="H46" s="801"/>
      <c r="I46" s="799"/>
      <c r="J46" s="800"/>
      <c r="K46" s="800"/>
      <c r="L46" s="800"/>
      <c r="M46" s="800"/>
      <c r="N46" s="800"/>
      <c r="O46" s="800"/>
      <c r="P46" s="800"/>
      <c r="Q46" s="800"/>
      <c r="R46" s="800"/>
      <c r="S46" s="800"/>
      <c r="T46" s="801"/>
      <c r="U46" s="340" t="s">
        <v>573</v>
      </c>
      <c r="V46" s="802"/>
      <c r="W46" s="803"/>
      <c r="X46" s="803"/>
      <c r="Y46" s="804"/>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row>
    <row r="47" spans="1:52" ht="18.95" customHeight="1">
      <c r="B47" s="11"/>
      <c r="C47" s="799" t="s">
        <v>154</v>
      </c>
      <c r="D47" s="800"/>
      <c r="E47" s="800"/>
      <c r="F47" s="800"/>
      <c r="G47" s="800"/>
      <c r="H47" s="801"/>
      <c r="I47" s="799"/>
      <c r="J47" s="800"/>
      <c r="K47" s="800"/>
      <c r="L47" s="800"/>
      <c r="M47" s="800"/>
      <c r="N47" s="800"/>
      <c r="O47" s="800"/>
      <c r="P47" s="800"/>
      <c r="Q47" s="800"/>
      <c r="R47" s="800"/>
      <c r="S47" s="800"/>
      <c r="T47" s="801"/>
      <c r="U47" s="340" t="s">
        <v>546</v>
      </c>
      <c r="V47" s="802"/>
      <c r="W47" s="803"/>
      <c r="X47" s="803"/>
      <c r="Y47" s="804"/>
    </row>
    <row r="48" spans="1:52" ht="18.95" customHeight="1">
      <c r="B48" s="11"/>
      <c r="C48" s="799" t="s">
        <v>544</v>
      </c>
      <c r="D48" s="800"/>
      <c r="E48" s="800"/>
      <c r="F48" s="800"/>
      <c r="G48" s="800"/>
      <c r="H48" s="801"/>
      <c r="I48" s="799"/>
      <c r="J48" s="800"/>
      <c r="K48" s="800"/>
      <c r="L48" s="800"/>
      <c r="M48" s="800"/>
      <c r="N48" s="800"/>
      <c r="O48" s="800"/>
      <c r="P48" s="800"/>
      <c r="Q48" s="800"/>
      <c r="R48" s="800"/>
      <c r="S48" s="800"/>
      <c r="T48" s="801"/>
      <c r="U48" s="340" t="s">
        <v>574</v>
      </c>
      <c r="V48" s="802"/>
      <c r="W48" s="803"/>
      <c r="X48" s="803"/>
      <c r="Y48" s="804"/>
    </row>
    <row r="49" spans="1:64" ht="18.95" customHeight="1">
      <c r="B49" s="11"/>
      <c r="C49" s="799" t="s">
        <v>493</v>
      </c>
      <c r="D49" s="800"/>
      <c r="E49" s="800"/>
      <c r="F49" s="800"/>
      <c r="G49" s="800"/>
      <c r="H49" s="801"/>
      <c r="I49" s="799"/>
      <c r="J49" s="800"/>
      <c r="K49" s="800"/>
      <c r="L49" s="800"/>
      <c r="M49" s="800"/>
      <c r="N49" s="800"/>
      <c r="O49" s="800"/>
      <c r="P49" s="800"/>
      <c r="Q49" s="800"/>
      <c r="R49" s="800"/>
      <c r="S49" s="800"/>
      <c r="T49" s="801"/>
      <c r="U49" s="340" t="s">
        <v>547</v>
      </c>
      <c r="V49" s="802"/>
      <c r="W49" s="803"/>
      <c r="X49" s="803"/>
      <c r="Y49" s="804"/>
    </row>
    <row r="50" spans="1:64" ht="18.95" customHeight="1">
      <c r="B50" s="98"/>
      <c r="C50" s="799" t="s">
        <v>545</v>
      </c>
      <c r="D50" s="800"/>
      <c r="E50" s="800"/>
      <c r="F50" s="800"/>
      <c r="G50" s="800"/>
      <c r="H50" s="801"/>
      <c r="I50" s="799"/>
      <c r="J50" s="800"/>
      <c r="K50" s="800"/>
      <c r="L50" s="800"/>
      <c r="M50" s="800"/>
      <c r="N50" s="800"/>
      <c r="O50" s="800"/>
      <c r="P50" s="800"/>
      <c r="Q50" s="800"/>
      <c r="R50" s="800"/>
      <c r="S50" s="800"/>
      <c r="T50" s="801"/>
      <c r="U50" s="340" t="s">
        <v>582</v>
      </c>
      <c r="V50" s="802"/>
      <c r="W50" s="803"/>
      <c r="X50" s="803"/>
      <c r="Y50" s="804"/>
    </row>
    <row r="51" spans="1:64" s="1" customFormat="1" ht="10.5" customHeight="1">
      <c r="A51" s="2"/>
      <c r="B51" s="98"/>
      <c r="D51" s="2"/>
      <c r="E51" s="2"/>
      <c r="F51" s="2"/>
      <c r="G51" s="2"/>
      <c r="H51" s="2"/>
      <c r="I51" s="9"/>
      <c r="J51" s="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sheetData>
  <sheetProtection formatCells="0" formatColumns="0" formatRows="0" insertColumns="0" insertRows="0" insertHyperlinks="0" deleteColumns="0" deleteRows="0" selectLockedCells="1" sort="0" autoFilter="0" pivotTables="0"/>
  <mergeCells count="162">
    <mergeCell ref="C50:H50"/>
    <mergeCell ref="I50:T50"/>
    <mergeCell ref="V50:Y50"/>
    <mergeCell ref="C48:H48"/>
    <mergeCell ref="I48:T48"/>
    <mergeCell ref="V48:Y48"/>
    <mergeCell ref="C49:H49"/>
    <mergeCell ref="I49:T49"/>
    <mergeCell ref="V49:Y49"/>
    <mergeCell ref="C45:Y45"/>
    <mergeCell ref="C46:H46"/>
    <mergeCell ref="I46:T46"/>
    <mergeCell ref="V46:Y46"/>
    <mergeCell ref="C47:H47"/>
    <mergeCell ref="I47:T47"/>
    <mergeCell ref="V47:Y47"/>
    <mergeCell ref="C42:K42"/>
    <mergeCell ref="L42:O42"/>
    <mergeCell ref="P42:Q42"/>
    <mergeCell ref="R42:T42"/>
    <mergeCell ref="V42:X42"/>
    <mergeCell ref="C43:K43"/>
    <mergeCell ref="L43:O43"/>
    <mergeCell ref="P43:Q43"/>
    <mergeCell ref="R43:T43"/>
    <mergeCell ref="V43:X43"/>
    <mergeCell ref="C40:K40"/>
    <mergeCell ref="L40:O40"/>
    <mergeCell ref="P40:Q40"/>
    <mergeCell ref="R40:T40"/>
    <mergeCell ref="V40:X40"/>
    <mergeCell ref="C41:K41"/>
    <mergeCell ref="L41:O41"/>
    <mergeCell ref="P41:Q41"/>
    <mergeCell ref="R41:T41"/>
    <mergeCell ref="V41:X41"/>
    <mergeCell ref="C38:K38"/>
    <mergeCell ref="L38:O38"/>
    <mergeCell ref="P38:Q38"/>
    <mergeCell ref="R38:T38"/>
    <mergeCell ref="V38:X38"/>
    <mergeCell ref="C39:K39"/>
    <mergeCell ref="L39:O39"/>
    <mergeCell ref="P39:Q39"/>
    <mergeCell ref="R39:T39"/>
    <mergeCell ref="V39:X39"/>
    <mergeCell ref="C36:K36"/>
    <mergeCell ref="L36:O36"/>
    <mergeCell ref="P36:Q36"/>
    <mergeCell ref="R36:T36"/>
    <mergeCell ref="V36:X36"/>
    <mergeCell ref="C37:K37"/>
    <mergeCell ref="L37:O37"/>
    <mergeCell ref="P37:Q37"/>
    <mergeCell ref="R37:T37"/>
    <mergeCell ref="V37:X37"/>
    <mergeCell ref="C34:K34"/>
    <mergeCell ref="L34:O34"/>
    <mergeCell ref="P34:Q34"/>
    <mergeCell ref="R34:T34"/>
    <mergeCell ref="V34:X34"/>
    <mergeCell ref="C35:K35"/>
    <mergeCell ref="L35:O35"/>
    <mergeCell ref="P35:Q35"/>
    <mergeCell ref="R35:T35"/>
    <mergeCell ref="V35:X35"/>
    <mergeCell ref="C32:K32"/>
    <mergeCell ref="L32:O32"/>
    <mergeCell ref="P32:Q32"/>
    <mergeCell ref="R32:T32"/>
    <mergeCell ref="V32:X32"/>
    <mergeCell ref="C33:K33"/>
    <mergeCell ref="L33:O33"/>
    <mergeCell ref="P33:Q33"/>
    <mergeCell ref="R33:T33"/>
    <mergeCell ref="V33:X33"/>
    <mergeCell ref="C30:K30"/>
    <mergeCell ref="L30:O30"/>
    <mergeCell ref="P30:Q30"/>
    <mergeCell ref="R30:T30"/>
    <mergeCell ref="V30:X30"/>
    <mergeCell ref="C31:K31"/>
    <mergeCell ref="L31:O31"/>
    <mergeCell ref="P31:Q31"/>
    <mergeCell ref="R31:T31"/>
    <mergeCell ref="V31:X31"/>
    <mergeCell ref="C28:K28"/>
    <mergeCell ref="L28:O28"/>
    <mergeCell ref="P28:Q28"/>
    <mergeCell ref="R28:T28"/>
    <mergeCell ref="V28:X28"/>
    <mergeCell ref="C29:K29"/>
    <mergeCell ref="L29:O29"/>
    <mergeCell ref="P29:Q29"/>
    <mergeCell ref="R29:T29"/>
    <mergeCell ref="V29:X29"/>
    <mergeCell ref="P26:Q26"/>
    <mergeCell ref="R26:T26"/>
    <mergeCell ref="V26:X26"/>
    <mergeCell ref="C27:K27"/>
    <mergeCell ref="L27:O27"/>
    <mergeCell ref="P27:Q27"/>
    <mergeCell ref="R27:T27"/>
    <mergeCell ref="V27:X27"/>
    <mergeCell ref="C24:K24"/>
    <mergeCell ref="L24:O24"/>
    <mergeCell ref="C25:K25"/>
    <mergeCell ref="L25:O25"/>
    <mergeCell ref="C26:K26"/>
    <mergeCell ref="L26:O26"/>
    <mergeCell ref="C21:K21"/>
    <mergeCell ref="L21:O21"/>
    <mergeCell ref="C22:K22"/>
    <mergeCell ref="L22:O22"/>
    <mergeCell ref="C23:K23"/>
    <mergeCell ref="L23:O23"/>
    <mergeCell ref="C18:K18"/>
    <mergeCell ref="L18:O18"/>
    <mergeCell ref="C19:K19"/>
    <mergeCell ref="L19:O19"/>
    <mergeCell ref="C20:K20"/>
    <mergeCell ref="L20:O20"/>
    <mergeCell ref="C15:K15"/>
    <mergeCell ref="L15:O15"/>
    <mergeCell ref="C16:K16"/>
    <mergeCell ref="L16:O16"/>
    <mergeCell ref="C17:K17"/>
    <mergeCell ref="L17:O17"/>
    <mergeCell ref="C13:K13"/>
    <mergeCell ref="L13:O13"/>
    <mergeCell ref="P13:Q13"/>
    <mergeCell ref="R13:T13"/>
    <mergeCell ref="V13:X13"/>
    <mergeCell ref="C14:K14"/>
    <mergeCell ref="L14:O14"/>
    <mergeCell ref="C11:K11"/>
    <mergeCell ref="L11:O11"/>
    <mergeCell ref="P11:Q11"/>
    <mergeCell ref="R11:T11"/>
    <mergeCell ref="V11:X11"/>
    <mergeCell ref="C12:K12"/>
    <mergeCell ref="L12:O12"/>
    <mergeCell ref="P12:Q12"/>
    <mergeCell ref="R12:T12"/>
    <mergeCell ref="V12:X12"/>
    <mergeCell ref="V8:X9"/>
    <mergeCell ref="Y8:Y9"/>
    <mergeCell ref="C10:K10"/>
    <mergeCell ref="L10:O10"/>
    <mergeCell ref="P10:Q10"/>
    <mergeCell ref="R10:T10"/>
    <mergeCell ref="V10:X10"/>
    <mergeCell ref="AA1:AP2"/>
    <mergeCell ref="C2:Y3"/>
    <mergeCell ref="AA3:BI6"/>
    <mergeCell ref="C5:H6"/>
    <mergeCell ref="I5:Y6"/>
    <mergeCell ref="C8:K9"/>
    <mergeCell ref="L8:O9"/>
    <mergeCell ref="P8:Q9"/>
    <mergeCell ref="R8:T9"/>
    <mergeCell ref="U8:U9"/>
  </mergeCells>
  <phoneticPr fontId="3"/>
  <conditionalFormatting sqref="C10:Y43">
    <cfRule type="containsBlanks" dxfId="11" priority="4">
      <formula>LEN(TRIM(C10))=0</formula>
    </cfRule>
  </conditionalFormatting>
  <conditionalFormatting sqref="I46:T50 V46:Y50">
    <cfRule type="containsBlanks" dxfId="10" priority="1">
      <formula>LEN(TRIM(I46))=0</formula>
    </cfRule>
  </conditionalFormatting>
  <conditionalFormatting sqref="R10:T43">
    <cfRule type="expression" dxfId="9" priority="3">
      <formula>NOT(OR(($C10="家庭用蓄電システム"), ($C10="産業用・業務用蓄電システム"), ($C10="")))</formula>
    </cfRule>
  </conditionalFormatting>
  <conditionalFormatting sqref="R10:X43">
    <cfRule type="expression" dxfId="8" priority="2">
      <formula>OR($C10="IoT関連機器",$C10="EMS",$C10="IoT関連機器(既設用)",$C10="EMS(既設用)")</formula>
    </cfRule>
  </conditionalFormatting>
  <dataValidations count="2">
    <dataValidation imeMode="halfAlpha" allowBlank="1" showInputMessage="1" showErrorMessage="1" sqref="P10:U44" xr:uid="{95D32C73-FC50-4F90-AD47-1F5841B571CD}"/>
    <dataValidation type="list" allowBlank="1" showInputMessage="1" showErrorMessage="1" sqref="L44:O44" xr:uid="{552796CF-D0B1-47A5-BCC3-9DBF2E7C3763}">
      <formula1>"北海道,東北,東京,中部,北陸,関西,中国,四国,九州,沖縄"</formula1>
    </dataValidation>
  </dataValidations>
  <printOptions horizontalCentered="1"/>
  <pageMargins left="0.25" right="0.25" top="0.75" bottom="0.75" header="0.3" footer="0.3"/>
  <pageSetup paperSize="8"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95ACE65-0E37-4F5F-9EBF-9D25A9B40CD8}">
          <x14:formula1>
            <xm:f>リスト!$K$2:$K$11</xm:f>
          </x14:formula1>
          <xm:sqref>L10:O43</xm:sqref>
        </x14:dataValidation>
        <x14:dataValidation type="list" allowBlank="1" showInputMessage="1" showErrorMessage="1" xr:uid="{A29CD37E-A1A4-4306-8316-511256D10C63}">
          <x14:formula1>
            <xm:f>リスト!$J$2:$J$22</xm:f>
          </x14:formula1>
          <xm:sqref>C10:K43</xm:sqref>
        </x14:dataValidation>
        <x14:dataValidation type="list" allowBlank="1" showInputMessage="1" showErrorMessage="1" xr:uid="{73B06971-8293-4814-960C-9CA8C09E9350}">
          <x14:formula1>
            <xm:f>リスト!$J$2:$J$17</xm:f>
          </x14:formula1>
          <xm:sqref>C44:K44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F055D-C482-42A9-B899-55CCADB44978}">
  <sheetPr codeName="Sheet19">
    <tabColor rgb="FFFFFF00"/>
    <pageSetUpPr fitToPage="1"/>
  </sheetPr>
  <dimension ref="B1:CZ74"/>
  <sheetViews>
    <sheetView showGridLines="0" view="pageBreakPreview" zoomScale="85" zoomScaleNormal="100" zoomScaleSheetLayoutView="85" workbookViewId="0"/>
  </sheetViews>
  <sheetFormatPr defaultColWidth="2.625" defaultRowHeight="10.5" customHeight="1"/>
  <cols>
    <col min="1" max="1" width="1" style="2" customWidth="1"/>
    <col min="2" max="2" width="2.875" style="2" customWidth="1"/>
    <col min="3" max="3" width="2.75" style="1" customWidth="1"/>
    <col min="4" max="4" width="2.625" style="2" customWidth="1"/>
    <col min="5" max="5" width="4.125" style="2" customWidth="1"/>
    <col min="6" max="8" width="2.625" style="2" customWidth="1"/>
    <col min="9" max="9" width="2.625" style="9" customWidth="1"/>
    <col min="10" max="10" width="3.5" style="9" customWidth="1"/>
    <col min="11" max="12" width="3.5" style="2" customWidth="1"/>
    <col min="13" max="19" width="2.625" style="2" customWidth="1"/>
    <col min="20" max="23" width="3.625" style="2" customWidth="1"/>
    <col min="24" max="46" width="2.625" style="2" customWidth="1"/>
    <col min="47" max="62" width="2.625" style="2"/>
    <col min="63" max="67" width="3.5" style="2" customWidth="1"/>
    <col min="68" max="68" width="13.5" style="2" customWidth="1"/>
    <col min="69" max="16384" width="2.625" style="2"/>
  </cols>
  <sheetData>
    <row r="1" spans="2:104" ht="18" customHeight="1">
      <c r="B1" s="1" t="s">
        <v>334</v>
      </c>
      <c r="D1" s="41"/>
      <c r="E1" s="41"/>
      <c r="G1" s="10"/>
      <c r="H1" s="10"/>
      <c r="I1" s="10"/>
      <c r="J1" s="10"/>
      <c r="K1" s="10"/>
      <c r="L1" s="10"/>
      <c r="M1" s="10"/>
      <c r="N1" s="10"/>
      <c r="O1" s="10"/>
      <c r="P1" s="10"/>
      <c r="Q1" s="10"/>
      <c r="R1" s="10"/>
      <c r="S1" s="10"/>
      <c r="T1" s="10"/>
      <c r="U1" s="10"/>
      <c r="V1" s="10"/>
      <c r="W1" s="10"/>
      <c r="X1" s="10"/>
      <c r="Y1" s="10"/>
      <c r="Z1" s="10"/>
      <c r="AA1" s="10"/>
      <c r="AB1" s="10"/>
      <c r="AC1" s="10"/>
      <c r="AD1" s="10"/>
      <c r="BR1" s="807" t="s">
        <v>111</v>
      </c>
      <c r="BS1" s="807"/>
      <c r="BT1" s="807"/>
      <c r="BU1" s="807"/>
      <c r="BV1" s="807"/>
      <c r="BW1" s="807"/>
      <c r="BX1" s="807"/>
      <c r="BY1" s="807"/>
      <c r="BZ1" s="807"/>
      <c r="CA1" s="807"/>
      <c r="CB1" s="807"/>
      <c r="CC1" s="807"/>
      <c r="CD1" s="807"/>
      <c r="CE1" s="807"/>
      <c r="CF1" s="807"/>
      <c r="CG1" s="807"/>
      <c r="CH1" s="273"/>
    </row>
    <row r="2" spans="2:104" ht="12" customHeight="1">
      <c r="B2" s="47"/>
      <c r="C2" s="538" t="s">
        <v>359</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R2" s="807"/>
      <c r="BS2" s="807"/>
      <c r="BT2" s="807"/>
      <c r="BU2" s="807"/>
      <c r="BV2" s="807"/>
      <c r="BW2" s="807"/>
      <c r="BX2" s="807"/>
      <c r="BY2" s="807"/>
      <c r="BZ2" s="807"/>
      <c r="CA2" s="807"/>
      <c r="CB2" s="807"/>
      <c r="CC2" s="807"/>
      <c r="CD2" s="807"/>
      <c r="CE2" s="807"/>
      <c r="CF2" s="807"/>
      <c r="CG2" s="807"/>
      <c r="CH2" s="273"/>
    </row>
    <row r="3" spans="2:104" ht="12" customHeight="1">
      <c r="B3" s="47"/>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R3" s="808" t="s">
        <v>322</v>
      </c>
      <c r="BS3" s="808"/>
      <c r="BT3" s="808"/>
      <c r="BU3" s="808"/>
      <c r="BV3" s="808"/>
      <c r="BW3" s="808"/>
      <c r="BX3" s="808"/>
      <c r="BY3" s="808"/>
      <c r="BZ3" s="808"/>
      <c r="CA3" s="808"/>
      <c r="CB3" s="808"/>
      <c r="CC3" s="808"/>
      <c r="CD3" s="808"/>
      <c r="CE3" s="808"/>
      <c r="CF3" s="808"/>
      <c r="CG3" s="808"/>
      <c r="CH3" s="808"/>
      <c r="CI3" s="808"/>
      <c r="CJ3" s="808"/>
      <c r="CK3" s="808"/>
      <c r="CL3" s="808"/>
      <c r="CM3" s="808"/>
      <c r="CN3" s="808"/>
      <c r="CO3" s="808"/>
      <c r="CP3" s="808"/>
      <c r="CQ3" s="808"/>
      <c r="CR3" s="808"/>
      <c r="CS3" s="808"/>
      <c r="CT3" s="808"/>
      <c r="CU3" s="808"/>
      <c r="CV3" s="808"/>
      <c r="CW3" s="808"/>
      <c r="CX3" s="808"/>
      <c r="CY3" s="808"/>
      <c r="CZ3" s="808"/>
    </row>
    <row r="4" spans="2:104" ht="12" customHeight="1">
      <c r="B4" s="47"/>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BR4" s="808"/>
      <c r="BS4" s="808"/>
      <c r="BT4" s="808"/>
      <c r="BU4" s="808"/>
      <c r="BV4" s="808"/>
      <c r="BW4" s="808"/>
      <c r="BX4" s="808"/>
      <c r="BY4" s="808"/>
      <c r="BZ4" s="808"/>
      <c r="CA4" s="808"/>
      <c r="CB4" s="808"/>
      <c r="CC4" s="808"/>
      <c r="CD4" s="808"/>
      <c r="CE4" s="808"/>
      <c r="CF4" s="808"/>
      <c r="CG4" s="808"/>
      <c r="CH4" s="808"/>
      <c r="CI4" s="808"/>
      <c r="CJ4" s="808"/>
      <c r="CK4" s="808"/>
      <c r="CL4" s="808"/>
      <c r="CM4" s="808"/>
      <c r="CN4" s="808"/>
      <c r="CO4" s="808"/>
      <c r="CP4" s="808"/>
      <c r="CQ4" s="808"/>
      <c r="CR4" s="808"/>
      <c r="CS4" s="808"/>
      <c r="CT4" s="808"/>
      <c r="CU4" s="808"/>
      <c r="CV4" s="808"/>
      <c r="CW4" s="808"/>
      <c r="CX4" s="808"/>
      <c r="CY4" s="808"/>
      <c r="CZ4" s="808"/>
    </row>
    <row r="5" spans="2:104" ht="12" customHeight="1">
      <c r="B5" s="47"/>
      <c r="C5" s="809" t="s">
        <v>316</v>
      </c>
      <c r="D5" s="810"/>
      <c r="E5" s="810"/>
      <c r="F5" s="810"/>
      <c r="G5" s="810"/>
      <c r="H5" s="810"/>
      <c r="I5" s="873" t="str">
        <f>IF(No.6_実施計画書!I7="","",No.6_実施計画書!I7)</f>
        <v/>
      </c>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BR5" s="808"/>
      <c r="BS5" s="808"/>
      <c r="BT5" s="808"/>
      <c r="BU5" s="808"/>
      <c r="BV5" s="808"/>
      <c r="BW5" s="808"/>
      <c r="BX5" s="808"/>
      <c r="BY5" s="808"/>
      <c r="BZ5" s="808"/>
      <c r="CA5" s="808"/>
      <c r="CB5" s="808"/>
      <c r="CC5" s="808"/>
      <c r="CD5" s="808"/>
      <c r="CE5" s="808"/>
      <c r="CF5" s="808"/>
      <c r="CG5" s="808"/>
      <c r="CH5" s="808"/>
      <c r="CI5" s="808"/>
      <c r="CJ5" s="808"/>
      <c r="CK5" s="808"/>
      <c r="CL5" s="808"/>
      <c r="CM5" s="808"/>
      <c r="CN5" s="808"/>
      <c r="CO5" s="808"/>
      <c r="CP5" s="808"/>
      <c r="CQ5" s="808"/>
      <c r="CR5" s="808"/>
      <c r="CS5" s="808"/>
      <c r="CT5" s="808"/>
      <c r="CU5" s="808"/>
      <c r="CV5" s="808"/>
      <c r="CW5" s="808"/>
      <c r="CX5" s="808"/>
      <c r="CY5" s="808"/>
      <c r="CZ5" s="808"/>
    </row>
    <row r="6" spans="2:104" ht="12" customHeight="1">
      <c r="B6" s="47"/>
      <c r="C6" s="810"/>
      <c r="D6" s="810"/>
      <c r="E6" s="810"/>
      <c r="F6" s="810"/>
      <c r="G6" s="810"/>
      <c r="H6" s="810"/>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BR6" s="808"/>
      <c r="BS6" s="808"/>
      <c r="BT6" s="808"/>
      <c r="BU6" s="808"/>
      <c r="BV6" s="808"/>
      <c r="BW6" s="808"/>
      <c r="BX6" s="808"/>
      <c r="BY6" s="808"/>
      <c r="BZ6" s="808"/>
      <c r="CA6" s="808"/>
      <c r="CB6" s="808"/>
      <c r="CC6" s="808"/>
      <c r="CD6" s="808"/>
      <c r="CE6" s="808"/>
      <c r="CF6" s="808"/>
      <c r="CG6" s="808"/>
      <c r="CH6" s="808"/>
      <c r="CI6" s="808"/>
      <c r="CJ6" s="808"/>
      <c r="CK6" s="808"/>
      <c r="CL6" s="808"/>
      <c r="CM6" s="808"/>
      <c r="CN6" s="808"/>
      <c r="CO6" s="808"/>
      <c r="CP6" s="808"/>
      <c r="CQ6" s="808"/>
      <c r="CR6" s="808"/>
      <c r="CS6" s="808"/>
      <c r="CT6" s="808"/>
      <c r="CU6" s="808"/>
      <c r="CV6" s="808"/>
      <c r="CW6" s="808"/>
      <c r="CX6" s="808"/>
      <c r="CY6" s="808"/>
      <c r="CZ6" s="808"/>
    </row>
    <row r="7" spans="2:104" ht="12" customHeight="1">
      <c r="B7" s="47"/>
      <c r="C7" s="108"/>
      <c r="D7" s="108"/>
      <c r="E7" s="108"/>
      <c r="F7" s="108"/>
      <c r="G7" s="108"/>
      <c r="H7" s="108"/>
      <c r="I7" s="108"/>
      <c r="J7" s="108"/>
      <c r="K7" s="274"/>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row>
    <row r="8" spans="2:104" ht="15" customHeight="1">
      <c r="B8" s="5"/>
      <c r="C8" s="752" t="s">
        <v>294</v>
      </c>
      <c r="D8" s="752"/>
      <c r="E8" s="847" t="s">
        <v>295</v>
      </c>
      <c r="F8" s="848"/>
      <c r="G8" s="752" t="s">
        <v>503</v>
      </c>
      <c r="H8" s="752"/>
      <c r="I8" s="752"/>
      <c r="J8" s="853" t="s">
        <v>296</v>
      </c>
      <c r="K8" s="854"/>
      <c r="L8" s="854"/>
      <c r="M8" s="854"/>
      <c r="N8" s="855"/>
      <c r="O8" s="862" t="s">
        <v>505</v>
      </c>
      <c r="P8" s="863"/>
      <c r="Q8" s="864"/>
      <c r="R8" s="778" t="s">
        <v>42</v>
      </c>
      <c r="S8" s="779"/>
      <c r="T8" s="847" t="s">
        <v>297</v>
      </c>
      <c r="U8" s="848"/>
      <c r="V8" s="752" t="s">
        <v>298</v>
      </c>
      <c r="W8" s="752"/>
      <c r="X8" s="824" t="s">
        <v>331</v>
      </c>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5" t="s">
        <v>332</v>
      </c>
      <c r="AW8" s="825"/>
      <c r="AX8" s="825"/>
      <c r="AY8" s="825"/>
      <c r="AZ8" s="825"/>
      <c r="BA8" s="825"/>
      <c r="BB8" s="825"/>
      <c r="BC8" s="825"/>
      <c r="BD8" s="825"/>
      <c r="BE8" s="825"/>
      <c r="BF8" s="825"/>
      <c r="BG8" s="825"/>
      <c r="BH8" s="825"/>
      <c r="BI8" s="825"/>
      <c r="BJ8" s="825"/>
      <c r="BK8" s="825"/>
      <c r="BL8" s="825"/>
      <c r="BM8" s="825"/>
      <c r="BN8" s="825"/>
      <c r="BO8" s="825"/>
      <c r="BP8" s="826" t="s">
        <v>333</v>
      </c>
      <c r="BR8" s="109"/>
      <c r="BS8" s="109"/>
      <c r="BT8" s="109"/>
      <c r="BU8" s="109"/>
      <c r="BV8" s="109"/>
      <c r="BW8" s="109"/>
      <c r="BX8" s="109"/>
      <c r="BY8" s="109"/>
      <c r="BZ8" s="109"/>
      <c r="CA8" s="109"/>
      <c r="CB8" s="109"/>
      <c r="CC8" s="109"/>
      <c r="CD8" s="109"/>
      <c r="CE8" s="109"/>
      <c r="CF8" s="109"/>
      <c r="CG8" s="109"/>
    </row>
    <row r="9" spans="2:104" ht="15" customHeight="1">
      <c r="B9" s="5"/>
      <c r="C9" s="752"/>
      <c r="D9" s="752"/>
      <c r="E9" s="849"/>
      <c r="F9" s="850"/>
      <c r="G9" s="752"/>
      <c r="H9" s="752"/>
      <c r="I9" s="752"/>
      <c r="J9" s="856"/>
      <c r="K9" s="857"/>
      <c r="L9" s="857"/>
      <c r="M9" s="857"/>
      <c r="N9" s="858"/>
      <c r="O9" s="865"/>
      <c r="P9" s="866"/>
      <c r="Q9" s="867"/>
      <c r="R9" s="871"/>
      <c r="S9" s="872"/>
      <c r="T9" s="849"/>
      <c r="U9" s="850"/>
      <c r="V9" s="752"/>
      <c r="W9" s="752"/>
      <c r="X9" s="761" t="s">
        <v>301</v>
      </c>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58" t="s">
        <v>301</v>
      </c>
      <c r="AW9" s="758"/>
      <c r="AX9" s="758"/>
      <c r="AY9" s="758"/>
      <c r="AZ9" s="758"/>
      <c r="BA9" s="758"/>
      <c r="BB9" s="758"/>
      <c r="BC9" s="758"/>
      <c r="BD9" s="758"/>
      <c r="BE9" s="758"/>
      <c r="BF9" s="758"/>
      <c r="BG9" s="758"/>
      <c r="BH9" s="758"/>
      <c r="BI9" s="758"/>
      <c r="BJ9" s="758"/>
      <c r="BK9" s="758"/>
      <c r="BL9" s="758"/>
      <c r="BM9" s="758"/>
      <c r="BN9" s="758"/>
      <c r="BO9" s="758"/>
      <c r="BP9" s="826"/>
      <c r="BR9" s="109"/>
      <c r="BS9" s="109"/>
      <c r="BT9" s="109"/>
      <c r="BU9" s="109"/>
      <c r="BV9" s="109"/>
      <c r="BW9" s="109"/>
      <c r="BX9" s="109"/>
      <c r="BY9" s="109"/>
      <c r="BZ9" s="109"/>
      <c r="CA9" s="109"/>
      <c r="CB9" s="109"/>
      <c r="CC9" s="109"/>
      <c r="CD9" s="109"/>
      <c r="CE9" s="109"/>
      <c r="CF9" s="109"/>
      <c r="CG9" s="109"/>
    </row>
    <row r="10" spans="2:104" ht="15" customHeight="1">
      <c r="B10" s="5"/>
      <c r="C10" s="752"/>
      <c r="D10" s="752"/>
      <c r="E10" s="849"/>
      <c r="F10" s="850"/>
      <c r="G10" s="752"/>
      <c r="H10" s="752"/>
      <c r="I10" s="752"/>
      <c r="J10" s="856"/>
      <c r="K10" s="857"/>
      <c r="L10" s="857"/>
      <c r="M10" s="857"/>
      <c r="N10" s="858"/>
      <c r="O10" s="865"/>
      <c r="P10" s="866"/>
      <c r="Q10" s="867"/>
      <c r="R10" s="871"/>
      <c r="S10" s="872"/>
      <c r="T10" s="849"/>
      <c r="U10" s="850"/>
      <c r="V10" s="752"/>
      <c r="W10" s="752"/>
      <c r="X10" s="761" t="s">
        <v>302</v>
      </c>
      <c r="Y10" s="761"/>
      <c r="Z10" s="761"/>
      <c r="AA10" s="761"/>
      <c r="AB10" s="761"/>
      <c r="AC10" s="761"/>
      <c r="AD10" s="761"/>
      <c r="AE10" s="761"/>
      <c r="AF10" s="761" t="s">
        <v>303</v>
      </c>
      <c r="AG10" s="761"/>
      <c r="AH10" s="761"/>
      <c r="AI10" s="761"/>
      <c r="AJ10" s="761"/>
      <c r="AK10" s="761"/>
      <c r="AL10" s="761"/>
      <c r="AM10" s="761"/>
      <c r="AN10" s="761"/>
      <c r="AO10" s="761"/>
      <c r="AP10" s="761"/>
      <c r="AQ10" s="761"/>
      <c r="AR10" s="761"/>
      <c r="AS10" s="761"/>
      <c r="AT10" s="761"/>
      <c r="AU10" s="761"/>
      <c r="AV10" s="762" t="s">
        <v>304</v>
      </c>
      <c r="AW10" s="762"/>
      <c r="AX10" s="762"/>
      <c r="AY10" s="762" t="s">
        <v>305</v>
      </c>
      <c r="AZ10" s="762"/>
      <c r="BA10" s="762"/>
      <c r="BB10" s="874" t="s">
        <v>490</v>
      </c>
      <c r="BC10" s="874"/>
      <c r="BD10" s="874"/>
      <c r="BE10" s="874" t="s">
        <v>506</v>
      </c>
      <c r="BF10" s="874"/>
      <c r="BG10" s="874"/>
      <c r="BH10" s="762" t="s">
        <v>488</v>
      </c>
      <c r="BI10" s="762"/>
      <c r="BJ10" s="762"/>
      <c r="BK10" s="750" t="s">
        <v>306</v>
      </c>
      <c r="BL10" s="750"/>
      <c r="BM10" s="750"/>
      <c r="BN10" s="750"/>
      <c r="BO10" s="750"/>
      <c r="BP10" s="826"/>
      <c r="BR10" s="109"/>
      <c r="BS10" s="109"/>
      <c r="BT10" s="109"/>
      <c r="BU10" s="109"/>
      <c r="BV10" s="109"/>
      <c r="BW10" s="109"/>
      <c r="BX10" s="109"/>
      <c r="BY10" s="109"/>
      <c r="BZ10" s="109"/>
      <c r="CA10" s="109"/>
      <c r="CB10" s="109"/>
      <c r="CC10" s="109"/>
      <c r="CD10" s="109"/>
      <c r="CE10" s="109"/>
    </row>
    <row r="11" spans="2:104" ht="25.5" customHeight="1">
      <c r="B11" s="5"/>
      <c r="C11" s="752"/>
      <c r="D11" s="752"/>
      <c r="E11" s="851"/>
      <c r="F11" s="852"/>
      <c r="G11" s="752"/>
      <c r="H11" s="752"/>
      <c r="I11" s="752"/>
      <c r="J11" s="859"/>
      <c r="K11" s="860"/>
      <c r="L11" s="860"/>
      <c r="M11" s="860"/>
      <c r="N11" s="861"/>
      <c r="O11" s="868"/>
      <c r="P11" s="869"/>
      <c r="Q11" s="870"/>
      <c r="R11" s="780"/>
      <c r="S11" s="781"/>
      <c r="T11" s="851"/>
      <c r="U11" s="852"/>
      <c r="V11" s="752"/>
      <c r="W11" s="752"/>
      <c r="X11" s="751" t="s">
        <v>149</v>
      </c>
      <c r="Y11" s="751"/>
      <c r="Z11" s="751"/>
      <c r="AA11" s="751"/>
      <c r="AB11" s="751" t="s">
        <v>147</v>
      </c>
      <c r="AC11" s="751"/>
      <c r="AD11" s="751"/>
      <c r="AE11" s="751"/>
      <c r="AF11" s="751" t="s">
        <v>150</v>
      </c>
      <c r="AG11" s="751"/>
      <c r="AH11" s="751"/>
      <c r="AI11" s="751"/>
      <c r="AJ11" s="751" t="s">
        <v>307</v>
      </c>
      <c r="AK11" s="751"/>
      <c r="AL11" s="751"/>
      <c r="AM11" s="751"/>
      <c r="AN11" s="827" t="s">
        <v>492</v>
      </c>
      <c r="AO11" s="827"/>
      <c r="AP11" s="827"/>
      <c r="AQ11" s="827"/>
      <c r="AR11" s="751" t="s">
        <v>148</v>
      </c>
      <c r="AS11" s="751"/>
      <c r="AT11" s="751"/>
      <c r="AU11" s="751"/>
      <c r="AV11" s="762"/>
      <c r="AW11" s="762"/>
      <c r="AX11" s="762"/>
      <c r="AY11" s="762"/>
      <c r="AZ11" s="762"/>
      <c r="BA11" s="762"/>
      <c r="BB11" s="874"/>
      <c r="BC11" s="874"/>
      <c r="BD11" s="874"/>
      <c r="BE11" s="874"/>
      <c r="BF11" s="874"/>
      <c r="BG11" s="874"/>
      <c r="BH11" s="762"/>
      <c r="BI11" s="762"/>
      <c r="BJ11" s="762"/>
      <c r="BK11" s="750"/>
      <c r="BL11" s="750"/>
      <c r="BM11" s="750"/>
      <c r="BN11" s="750"/>
      <c r="BO11" s="750"/>
      <c r="BP11" s="826"/>
      <c r="BR11" s="109"/>
      <c r="BS11" s="109"/>
      <c r="BT11" s="109"/>
      <c r="BU11" s="109"/>
      <c r="BV11" s="109"/>
      <c r="BW11" s="109"/>
      <c r="BX11" s="109"/>
      <c r="BY11" s="109"/>
      <c r="BZ11" s="109"/>
      <c r="CA11" s="109"/>
      <c r="CB11" s="109"/>
      <c r="CC11" s="109"/>
      <c r="CD11" s="109"/>
      <c r="CE11" s="109"/>
    </row>
    <row r="12" spans="2:104" ht="17.25" customHeight="1">
      <c r="B12" s="5"/>
      <c r="C12" s="705">
        <v>1</v>
      </c>
      <c r="D12" s="705"/>
      <c r="E12" s="713"/>
      <c r="F12" s="722"/>
      <c r="G12" s="712"/>
      <c r="H12" s="712"/>
      <c r="I12" s="712"/>
      <c r="J12" s="713"/>
      <c r="K12" s="714"/>
      <c r="L12" s="714"/>
      <c r="M12" s="714"/>
      <c r="N12" s="714"/>
      <c r="O12" s="715"/>
      <c r="P12" s="716"/>
      <c r="Q12" s="717"/>
      <c r="R12" s="846"/>
      <c r="S12" s="839"/>
      <c r="T12" s="840"/>
      <c r="U12" s="841"/>
      <c r="V12" s="710" t="str">
        <f>IF(OR(NOT(ISNUMBER(R12)), NOT(ISNUMBER(T12))),"",R12*T12)</f>
        <v/>
      </c>
      <c r="W12" s="710"/>
      <c r="X12" s="701"/>
      <c r="Y12" s="701"/>
      <c r="Z12" s="701"/>
      <c r="AA12" s="701"/>
      <c r="AB12" s="701"/>
      <c r="AC12" s="701"/>
      <c r="AD12" s="701"/>
      <c r="AE12" s="701"/>
      <c r="AF12" s="701"/>
      <c r="AG12" s="701"/>
      <c r="AH12" s="701"/>
      <c r="AI12" s="701"/>
      <c r="AJ12" s="701"/>
      <c r="AK12" s="701"/>
      <c r="AL12" s="701"/>
      <c r="AM12" s="701"/>
      <c r="AN12" s="701"/>
      <c r="AO12" s="701"/>
      <c r="AP12" s="701"/>
      <c r="AQ12" s="701"/>
      <c r="AR12" s="747"/>
      <c r="AS12" s="748"/>
      <c r="AT12" s="748"/>
      <c r="AU12" s="749"/>
      <c r="AV12" s="704"/>
      <c r="AW12" s="704"/>
      <c r="AX12" s="704"/>
      <c r="AY12" s="704"/>
      <c r="AZ12" s="704"/>
      <c r="BA12" s="704"/>
      <c r="BB12" s="704"/>
      <c r="BC12" s="704"/>
      <c r="BD12" s="704"/>
      <c r="BE12" s="704"/>
      <c r="BF12" s="704"/>
      <c r="BG12" s="704"/>
      <c r="BH12" s="704"/>
      <c r="BI12" s="704"/>
      <c r="BJ12" s="704"/>
      <c r="BK12" s="704"/>
      <c r="BL12" s="704"/>
      <c r="BM12" s="704"/>
      <c r="BN12" s="704"/>
      <c r="BO12" s="704"/>
      <c r="BP12" s="281"/>
      <c r="BR12" s="275" t="s">
        <v>151</v>
      </c>
      <c r="BS12" s="275" t="s">
        <v>152</v>
      </c>
      <c r="BT12" s="275"/>
      <c r="BU12" s="275"/>
      <c r="BV12" s="275"/>
      <c r="BW12" s="275"/>
      <c r="BX12" s="275"/>
      <c r="BY12" s="275"/>
      <c r="BZ12" s="275"/>
      <c r="CA12" s="275"/>
      <c r="CB12" s="275"/>
      <c r="CC12" s="275"/>
      <c r="CD12" s="275"/>
      <c r="CE12" s="275"/>
    </row>
    <row r="13" spans="2:104" ht="17.25" customHeight="1">
      <c r="B13" s="5"/>
      <c r="C13" s="705">
        <v>2</v>
      </c>
      <c r="D13" s="705"/>
      <c r="E13" s="713"/>
      <c r="F13" s="722"/>
      <c r="G13" s="712"/>
      <c r="H13" s="712"/>
      <c r="I13" s="712"/>
      <c r="J13" s="713"/>
      <c r="K13" s="714"/>
      <c r="L13" s="714"/>
      <c r="M13" s="714"/>
      <c r="N13" s="714"/>
      <c r="O13" s="715"/>
      <c r="P13" s="716"/>
      <c r="Q13" s="717"/>
      <c r="R13" s="838"/>
      <c r="S13" s="839"/>
      <c r="T13" s="840"/>
      <c r="U13" s="841"/>
      <c r="V13" s="710" t="str">
        <f t="shared" ref="V13:V65" si="0">IF(OR(NOT(ISNUMBER(R13)), NOT(ISNUMBER(T13))),"",R13*T13)</f>
        <v/>
      </c>
      <c r="W13" s="710"/>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4"/>
      <c r="AW13" s="704"/>
      <c r="AX13" s="704"/>
      <c r="AY13" s="704"/>
      <c r="AZ13" s="704"/>
      <c r="BA13" s="704"/>
      <c r="BB13" s="704"/>
      <c r="BC13" s="704"/>
      <c r="BD13" s="704"/>
      <c r="BE13" s="704"/>
      <c r="BF13" s="704"/>
      <c r="BG13" s="704"/>
      <c r="BH13" s="704"/>
      <c r="BI13" s="704"/>
      <c r="BJ13" s="704"/>
      <c r="BK13" s="704"/>
      <c r="BL13" s="704"/>
      <c r="BM13" s="704"/>
      <c r="BN13" s="704"/>
      <c r="BO13" s="704"/>
      <c r="BP13" s="281"/>
    </row>
    <row r="14" spans="2:104" ht="17.25" customHeight="1">
      <c r="B14" s="5"/>
      <c r="C14" s="705">
        <v>3</v>
      </c>
      <c r="D14" s="705"/>
      <c r="E14" s="713"/>
      <c r="F14" s="722"/>
      <c r="G14" s="712"/>
      <c r="H14" s="712"/>
      <c r="I14" s="712"/>
      <c r="J14" s="713"/>
      <c r="K14" s="714"/>
      <c r="L14" s="714"/>
      <c r="M14" s="714"/>
      <c r="N14" s="714"/>
      <c r="O14" s="715"/>
      <c r="P14" s="716"/>
      <c r="Q14" s="717"/>
      <c r="R14" s="838"/>
      <c r="S14" s="839"/>
      <c r="T14" s="840"/>
      <c r="U14" s="841"/>
      <c r="V14" s="710" t="str">
        <f t="shared" si="0"/>
        <v/>
      </c>
      <c r="W14" s="710"/>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4"/>
      <c r="AW14" s="704"/>
      <c r="AX14" s="704"/>
      <c r="AY14" s="704"/>
      <c r="AZ14" s="704"/>
      <c r="BA14" s="704"/>
      <c r="BB14" s="704"/>
      <c r="BC14" s="704"/>
      <c r="BD14" s="704"/>
      <c r="BE14" s="704"/>
      <c r="BF14" s="704"/>
      <c r="BG14" s="704"/>
      <c r="BH14" s="704"/>
      <c r="BI14" s="704"/>
      <c r="BJ14" s="704"/>
      <c r="BK14" s="704"/>
      <c r="BL14" s="704"/>
      <c r="BM14" s="704"/>
      <c r="BN14" s="704"/>
      <c r="BO14" s="704"/>
      <c r="BP14" s="281"/>
    </row>
    <row r="15" spans="2:104" ht="17.25" customHeight="1">
      <c r="B15" s="5"/>
      <c r="C15" s="705">
        <v>4</v>
      </c>
      <c r="D15" s="705"/>
      <c r="E15" s="713"/>
      <c r="F15" s="722"/>
      <c r="G15" s="712"/>
      <c r="H15" s="712"/>
      <c r="I15" s="712"/>
      <c r="J15" s="713"/>
      <c r="K15" s="714"/>
      <c r="L15" s="714"/>
      <c r="M15" s="714"/>
      <c r="N15" s="714"/>
      <c r="O15" s="715"/>
      <c r="P15" s="716"/>
      <c r="Q15" s="717"/>
      <c r="R15" s="838"/>
      <c r="S15" s="839"/>
      <c r="T15" s="840"/>
      <c r="U15" s="841"/>
      <c r="V15" s="710" t="str">
        <f t="shared" si="0"/>
        <v/>
      </c>
      <c r="W15" s="710"/>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4"/>
      <c r="AW15" s="704"/>
      <c r="AX15" s="704"/>
      <c r="AY15" s="704"/>
      <c r="AZ15" s="704"/>
      <c r="BA15" s="704"/>
      <c r="BB15" s="704"/>
      <c r="BC15" s="704"/>
      <c r="BD15" s="704"/>
      <c r="BE15" s="704"/>
      <c r="BF15" s="704"/>
      <c r="BG15" s="704"/>
      <c r="BH15" s="704"/>
      <c r="BI15" s="704"/>
      <c r="BJ15" s="704"/>
      <c r="BK15" s="704"/>
      <c r="BL15" s="704"/>
      <c r="BM15" s="704"/>
      <c r="BN15" s="704"/>
      <c r="BO15" s="704"/>
      <c r="BP15" s="281"/>
    </row>
    <row r="16" spans="2:104" ht="17.25" customHeight="1">
      <c r="B16" s="5"/>
      <c r="C16" s="705">
        <v>5</v>
      </c>
      <c r="D16" s="705"/>
      <c r="E16" s="713"/>
      <c r="F16" s="722"/>
      <c r="G16" s="712"/>
      <c r="H16" s="712"/>
      <c r="I16" s="712"/>
      <c r="J16" s="713"/>
      <c r="K16" s="714"/>
      <c r="L16" s="714"/>
      <c r="M16" s="714"/>
      <c r="N16" s="714"/>
      <c r="O16" s="715"/>
      <c r="P16" s="716"/>
      <c r="Q16" s="717"/>
      <c r="R16" s="838"/>
      <c r="S16" s="839"/>
      <c r="T16" s="840"/>
      <c r="U16" s="841"/>
      <c r="V16" s="710" t="str">
        <f t="shared" si="0"/>
        <v/>
      </c>
      <c r="W16" s="710"/>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4"/>
      <c r="AW16" s="704"/>
      <c r="AX16" s="704"/>
      <c r="AY16" s="704"/>
      <c r="AZ16" s="704"/>
      <c r="BA16" s="704"/>
      <c r="BB16" s="704"/>
      <c r="BC16" s="704"/>
      <c r="BD16" s="704"/>
      <c r="BE16" s="704"/>
      <c r="BF16" s="704"/>
      <c r="BG16" s="704"/>
      <c r="BH16" s="704"/>
      <c r="BI16" s="704"/>
      <c r="BJ16" s="704"/>
      <c r="BK16" s="704"/>
      <c r="BL16" s="704"/>
      <c r="BM16" s="704"/>
      <c r="BN16" s="704"/>
      <c r="BO16" s="704"/>
      <c r="BP16" s="281"/>
    </row>
    <row r="17" spans="2:68" ht="17.25" customHeight="1">
      <c r="B17" s="5"/>
      <c r="C17" s="705">
        <v>6</v>
      </c>
      <c r="D17" s="705"/>
      <c r="E17" s="713"/>
      <c r="F17" s="722"/>
      <c r="G17" s="712"/>
      <c r="H17" s="712"/>
      <c r="I17" s="712"/>
      <c r="J17" s="713"/>
      <c r="K17" s="714"/>
      <c r="L17" s="714"/>
      <c r="M17" s="714"/>
      <c r="N17" s="714"/>
      <c r="O17" s="715"/>
      <c r="P17" s="716"/>
      <c r="Q17" s="717"/>
      <c r="R17" s="838"/>
      <c r="S17" s="839"/>
      <c r="T17" s="840"/>
      <c r="U17" s="841"/>
      <c r="V17" s="710" t="str">
        <f t="shared" si="0"/>
        <v/>
      </c>
      <c r="W17" s="710"/>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4"/>
      <c r="AW17" s="704"/>
      <c r="AX17" s="704"/>
      <c r="AY17" s="704"/>
      <c r="AZ17" s="704"/>
      <c r="BA17" s="704"/>
      <c r="BB17" s="704"/>
      <c r="BC17" s="704"/>
      <c r="BD17" s="704"/>
      <c r="BE17" s="704"/>
      <c r="BF17" s="704"/>
      <c r="BG17" s="704"/>
      <c r="BH17" s="704"/>
      <c r="BI17" s="704"/>
      <c r="BJ17" s="704"/>
      <c r="BK17" s="704"/>
      <c r="BL17" s="704"/>
      <c r="BM17" s="704"/>
      <c r="BN17" s="704"/>
      <c r="BO17" s="704"/>
      <c r="BP17" s="281"/>
    </row>
    <row r="18" spans="2:68" ht="17.25" customHeight="1">
      <c r="B18" s="5"/>
      <c r="C18" s="705">
        <v>7</v>
      </c>
      <c r="D18" s="705"/>
      <c r="E18" s="713"/>
      <c r="F18" s="722"/>
      <c r="G18" s="712"/>
      <c r="H18" s="712"/>
      <c r="I18" s="712"/>
      <c r="J18" s="713"/>
      <c r="K18" s="714"/>
      <c r="L18" s="714"/>
      <c r="M18" s="714"/>
      <c r="N18" s="722"/>
      <c r="O18" s="715"/>
      <c r="P18" s="716"/>
      <c r="Q18" s="717"/>
      <c r="R18" s="838"/>
      <c r="S18" s="839"/>
      <c r="T18" s="840"/>
      <c r="U18" s="841"/>
      <c r="V18" s="710" t="str">
        <f t="shared" si="0"/>
        <v/>
      </c>
      <c r="W18" s="710"/>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701"/>
      <c r="AT18" s="701"/>
      <c r="AU18" s="701"/>
      <c r="AV18" s="704"/>
      <c r="AW18" s="704"/>
      <c r="AX18" s="704"/>
      <c r="AY18" s="704"/>
      <c r="AZ18" s="704"/>
      <c r="BA18" s="704"/>
      <c r="BB18" s="704"/>
      <c r="BC18" s="704"/>
      <c r="BD18" s="704"/>
      <c r="BE18" s="704"/>
      <c r="BF18" s="704"/>
      <c r="BG18" s="704"/>
      <c r="BH18" s="704"/>
      <c r="BI18" s="704"/>
      <c r="BJ18" s="704"/>
      <c r="BK18" s="704"/>
      <c r="BL18" s="704"/>
      <c r="BM18" s="704"/>
      <c r="BN18" s="704"/>
      <c r="BO18" s="704"/>
      <c r="BP18" s="281"/>
    </row>
    <row r="19" spans="2:68" ht="17.25" customHeight="1">
      <c r="B19" s="5"/>
      <c r="C19" s="705">
        <v>8</v>
      </c>
      <c r="D19" s="705"/>
      <c r="E19" s="713"/>
      <c r="F19" s="722"/>
      <c r="G19" s="712"/>
      <c r="H19" s="712"/>
      <c r="I19" s="712"/>
      <c r="J19" s="713"/>
      <c r="K19" s="714"/>
      <c r="L19" s="714"/>
      <c r="M19" s="714"/>
      <c r="N19" s="722"/>
      <c r="O19" s="715"/>
      <c r="P19" s="716"/>
      <c r="Q19" s="717"/>
      <c r="R19" s="838"/>
      <c r="S19" s="839"/>
      <c r="T19" s="840"/>
      <c r="U19" s="841"/>
      <c r="V19" s="710" t="str">
        <f t="shared" si="0"/>
        <v/>
      </c>
      <c r="W19" s="710"/>
      <c r="X19" s="701"/>
      <c r="Y19" s="701"/>
      <c r="Z19" s="701"/>
      <c r="AA19" s="701"/>
      <c r="AB19" s="701"/>
      <c r="AC19" s="701"/>
      <c r="AD19" s="701"/>
      <c r="AE19" s="701"/>
      <c r="AF19" s="875"/>
      <c r="AG19" s="875"/>
      <c r="AH19" s="875"/>
      <c r="AI19" s="875"/>
      <c r="AJ19" s="701"/>
      <c r="AK19" s="701"/>
      <c r="AL19" s="701"/>
      <c r="AM19" s="701"/>
      <c r="AN19" s="701"/>
      <c r="AO19" s="701"/>
      <c r="AP19" s="701"/>
      <c r="AQ19" s="701"/>
      <c r="AR19" s="701"/>
      <c r="AS19" s="701"/>
      <c r="AT19" s="701"/>
      <c r="AU19" s="701"/>
      <c r="AV19" s="704"/>
      <c r="AW19" s="704"/>
      <c r="AX19" s="704"/>
      <c r="AY19" s="704"/>
      <c r="AZ19" s="704"/>
      <c r="BA19" s="704"/>
      <c r="BB19" s="704"/>
      <c r="BC19" s="704"/>
      <c r="BD19" s="704"/>
      <c r="BE19" s="704"/>
      <c r="BF19" s="704"/>
      <c r="BG19" s="704"/>
      <c r="BH19" s="704"/>
      <c r="BI19" s="704"/>
      <c r="BJ19" s="704"/>
      <c r="BK19" s="704"/>
      <c r="BL19" s="704"/>
      <c r="BM19" s="704"/>
      <c r="BN19" s="704"/>
      <c r="BO19" s="704"/>
      <c r="BP19" s="281"/>
    </row>
    <row r="20" spans="2:68" ht="17.25" customHeight="1">
      <c r="B20" s="5"/>
      <c r="C20" s="705">
        <v>9</v>
      </c>
      <c r="D20" s="705"/>
      <c r="E20" s="713"/>
      <c r="F20" s="722"/>
      <c r="G20" s="712"/>
      <c r="H20" s="712"/>
      <c r="I20" s="712"/>
      <c r="J20" s="713"/>
      <c r="K20" s="714"/>
      <c r="L20" s="714"/>
      <c r="M20" s="714"/>
      <c r="N20" s="722"/>
      <c r="O20" s="715"/>
      <c r="P20" s="716"/>
      <c r="Q20" s="717"/>
      <c r="R20" s="838"/>
      <c r="S20" s="839"/>
      <c r="T20" s="840"/>
      <c r="U20" s="841"/>
      <c r="V20" s="710" t="str">
        <f t="shared" si="0"/>
        <v/>
      </c>
      <c r="W20" s="710"/>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701"/>
      <c r="AT20" s="701"/>
      <c r="AU20" s="701"/>
      <c r="AV20" s="704"/>
      <c r="AW20" s="704"/>
      <c r="AX20" s="704"/>
      <c r="AY20" s="704"/>
      <c r="AZ20" s="704"/>
      <c r="BA20" s="704"/>
      <c r="BB20" s="704"/>
      <c r="BC20" s="704"/>
      <c r="BD20" s="704"/>
      <c r="BE20" s="704"/>
      <c r="BF20" s="704"/>
      <c r="BG20" s="704"/>
      <c r="BH20" s="704"/>
      <c r="BI20" s="704"/>
      <c r="BJ20" s="704"/>
      <c r="BK20" s="704"/>
      <c r="BL20" s="704"/>
      <c r="BM20" s="704"/>
      <c r="BN20" s="704"/>
      <c r="BO20" s="704"/>
      <c r="BP20" s="281"/>
    </row>
    <row r="21" spans="2:68" ht="17.25" customHeight="1">
      <c r="B21" s="5"/>
      <c r="C21" s="705">
        <v>10</v>
      </c>
      <c r="D21" s="705"/>
      <c r="E21" s="713"/>
      <c r="F21" s="722"/>
      <c r="G21" s="742"/>
      <c r="H21" s="742"/>
      <c r="I21" s="742"/>
      <c r="J21" s="740"/>
      <c r="K21" s="743"/>
      <c r="L21" s="743"/>
      <c r="M21" s="743"/>
      <c r="N21" s="741"/>
      <c r="O21" s="715"/>
      <c r="P21" s="716"/>
      <c r="Q21" s="717"/>
      <c r="R21" s="842"/>
      <c r="S21" s="843"/>
      <c r="T21" s="844"/>
      <c r="U21" s="845"/>
      <c r="V21" s="710" t="str">
        <f t="shared" si="0"/>
        <v/>
      </c>
      <c r="W21" s="710"/>
      <c r="X21" s="711"/>
      <c r="Y21" s="711"/>
      <c r="Z21" s="711"/>
      <c r="AA21" s="711"/>
      <c r="AB21" s="711"/>
      <c r="AC21" s="711"/>
      <c r="AD21" s="711"/>
      <c r="AE21" s="711"/>
      <c r="AF21" s="711"/>
      <c r="AG21" s="711"/>
      <c r="AH21" s="711"/>
      <c r="AI21" s="711"/>
      <c r="AJ21" s="711"/>
      <c r="AK21" s="711"/>
      <c r="AL21" s="711"/>
      <c r="AM21" s="711"/>
      <c r="AN21" s="701"/>
      <c r="AO21" s="701"/>
      <c r="AP21" s="701"/>
      <c r="AQ21" s="701"/>
      <c r="AR21" s="711"/>
      <c r="AS21" s="711"/>
      <c r="AT21" s="711"/>
      <c r="AU21" s="711"/>
      <c r="AV21" s="704"/>
      <c r="AW21" s="704"/>
      <c r="AX21" s="704"/>
      <c r="AY21" s="704"/>
      <c r="AZ21" s="704"/>
      <c r="BA21" s="704"/>
      <c r="BB21" s="704"/>
      <c r="BC21" s="704"/>
      <c r="BD21" s="704"/>
      <c r="BE21" s="704"/>
      <c r="BF21" s="704"/>
      <c r="BG21" s="704"/>
      <c r="BH21" s="704"/>
      <c r="BI21" s="704"/>
      <c r="BJ21" s="704"/>
      <c r="BK21" s="704"/>
      <c r="BL21" s="704"/>
      <c r="BM21" s="704"/>
      <c r="BN21" s="704"/>
      <c r="BO21" s="704"/>
      <c r="BP21" s="281"/>
    </row>
    <row r="22" spans="2:68" ht="17.25" customHeight="1">
      <c r="B22" s="5"/>
      <c r="C22" s="705">
        <v>11</v>
      </c>
      <c r="D22" s="705"/>
      <c r="E22" s="713"/>
      <c r="F22" s="722"/>
      <c r="G22" s="712"/>
      <c r="H22" s="712"/>
      <c r="I22" s="712"/>
      <c r="J22" s="713"/>
      <c r="K22" s="714"/>
      <c r="L22" s="714"/>
      <c r="M22" s="714"/>
      <c r="N22" s="714"/>
      <c r="O22" s="715"/>
      <c r="P22" s="716"/>
      <c r="Q22" s="717"/>
      <c r="R22" s="838"/>
      <c r="S22" s="839"/>
      <c r="T22" s="840"/>
      <c r="U22" s="841"/>
      <c r="V22" s="710" t="str">
        <f t="shared" si="0"/>
        <v/>
      </c>
      <c r="W22" s="710"/>
      <c r="X22" s="701"/>
      <c r="Y22" s="701"/>
      <c r="Z22" s="701"/>
      <c r="AA22" s="701"/>
      <c r="AB22" s="701"/>
      <c r="AC22" s="701"/>
      <c r="AD22" s="701"/>
      <c r="AE22" s="701"/>
      <c r="AF22" s="701"/>
      <c r="AG22" s="701"/>
      <c r="AH22" s="701"/>
      <c r="AI22" s="701"/>
      <c r="AJ22" s="701"/>
      <c r="AK22" s="701"/>
      <c r="AL22" s="701"/>
      <c r="AM22" s="701"/>
      <c r="AN22" s="701"/>
      <c r="AO22" s="701"/>
      <c r="AP22" s="701"/>
      <c r="AQ22" s="701"/>
      <c r="AR22" s="747"/>
      <c r="AS22" s="748"/>
      <c r="AT22" s="748"/>
      <c r="AU22" s="749"/>
      <c r="AV22" s="704"/>
      <c r="AW22" s="704"/>
      <c r="AX22" s="704"/>
      <c r="AY22" s="704"/>
      <c r="AZ22" s="704"/>
      <c r="BA22" s="704"/>
      <c r="BB22" s="704"/>
      <c r="BC22" s="704"/>
      <c r="BD22" s="704"/>
      <c r="BE22" s="704"/>
      <c r="BF22" s="704"/>
      <c r="BG22" s="704"/>
      <c r="BH22" s="704"/>
      <c r="BI22" s="704"/>
      <c r="BJ22" s="704"/>
      <c r="BK22" s="704"/>
      <c r="BL22" s="704"/>
      <c r="BM22" s="704"/>
      <c r="BN22" s="704"/>
      <c r="BO22" s="704"/>
      <c r="BP22" s="281"/>
    </row>
    <row r="23" spans="2:68" ht="17.25" customHeight="1">
      <c r="B23" s="5"/>
      <c r="C23" s="705">
        <v>12</v>
      </c>
      <c r="D23" s="705"/>
      <c r="E23" s="713"/>
      <c r="F23" s="722"/>
      <c r="G23" s="712"/>
      <c r="H23" s="712"/>
      <c r="I23" s="712"/>
      <c r="J23" s="713"/>
      <c r="K23" s="714"/>
      <c r="L23" s="714"/>
      <c r="M23" s="714"/>
      <c r="N23" s="714"/>
      <c r="O23" s="715"/>
      <c r="P23" s="716"/>
      <c r="Q23" s="717"/>
      <c r="R23" s="838"/>
      <c r="S23" s="839"/>
      <c r="T23" s="840"/>
      <c r="U23" s="841"/>
      <c r="V23" s="710" t="str">
        <f t="shared" si="0"/>
        <v/>
      </c>
      <c r="W23" s="710"/>
      <c r="X23" s="701"/>
      <c r="Y23" s="701"/>
      <c r="Z23" s="701"/>
      <c r="AA23" s="701"/>
      <c r="AB23" s="701"/>
      <c r="AC23" s="701"/>
      <c r="AD23" s="701"/>
      <c r="AE23" s="701"/>
      <c r="AF23" s="701"/>
      <c r="AG23" s="701"/>
      <c r="AH23" s="701"/>
      <c r="AI23" s="701"/>
      <c r="AJ23" s="701"/>
      <c r="AK23" s="701"/>
      <c r="AL23" s="701"/>
      <c r="AM23" s="701"/>
      <c r="AN23" s="701"/>
      <c r="AO23" s="701"/>
      <c r="AP23" s="701"/>
      <c r="AQ23" s="701"/>
      <c r="AR23" s="701"/>
      <c r="AS23" s="701"/>
      <c r="AT23" s="701"/>
      <c r="AU23" s="701"/>
      <c r="AV23" s="704"/>
      <c r="AW23" s="704"/>
      <c r="AX23" s="704"/>
      <c r="AY23" s="704"/>
      <c r="AZ23" s="704"/>
      <c r="BA23" s="704"/>
      <c r="BB23" s="704"/>
      <c r="BC23" s="704"/>
      <c r="BD23" s="704"/>
      <c r="BE23" s="704"/>
      <c r="BF23" s="704"/>
      <c r="BG23" s="704"/>
      <c r="BH23" s="704"/>
      <c r="BI23" s="704"/>
      <c r="BJ23" s="704"/>
      <c r="BK23" s="704"/>
      <c r="BL23" s="704"/>
      <c r="BM23" s="704"/>
      <c r="BN23" s="704"/>
      <c r="BO23" s="704"/>
      <c r="BP23" s="281"/>
    </row>
    <row r="24" spans="2:68" ht="17.25" customHeight="1">
      <c r="B24" s="5"/>
      <c r="C24" s="705">
        <v>13</v>
      </c>
      <c r="D24" s="705"/>
      <c r="E24" s="712"/>
      <c r="F24" s="712"/>
      <c r="G24" s="712"/>
      <c r="H24" s="712"/>
      <c r="I24" s="712"/>
      <c r="J24" s="713"/>
      <c r="K24" s="714"/>
      <c r="L24" s="714"/>
      <c r="M24" s="714"/>
      <c r="N24" s="714"/>
      <c r="O24" s="715"/>
      <c r="P24" s="716"/>
      <c r="Q24" s="717"/>
      <c r="R24" s="838"/>
      <c r="S24" s="839"/>
      <c r="T24" s="840"/>
      <c r="U24" s="841"/>
      <c r="V24" s="710" t="str">
        <f t="shared" si="0"/>
        <v/>
      </c>
      <c r="W24" s="710"/>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4"/>
      <c r="AW24" s="704"/>
      <c r="AX24" s="704"/>
      <c r="AY24" s="704"/>
      <c r="AZ24" s="704"/>
      <c r="BA24" s="704"/>
      <c r="BB24" s="704"/>
      <c r="BC24" s="704"/>
      <c r="BD24" s="704"/>
      <c r="BE24" s="704"/>
      <c r="BF24" s="704"/>
      <c r="BG24" s="704"/>
      <c r="BH24" s="704"/>
      <c r="BI24" s="704"/>
      <c r="BJ24" s="704"/>
      <c r="BK24" s="704"/>
      <c r="BL24" s="704"/>
      <c r="BM24" s="704"/>
      <c r="BN24" s="704"/>
      <c r="BO24" s="704"/>
      <c r="BP24" s="281"/>
    </row>
    <row r="25" spans="2:68" ht="17.25" customHeight="1">
      <c r="B25" s="5"/>
      <c r="C25" s="705">
        <v>14</v>
      </c>
      <c r="D25" s="705"/>
      <c r="E25" s="712"/>
      <c r="F25" s="712"/>
      <c r="G25" s="712"/>
      <c r="H25" s="712"/>
      <c r="I25" s="712"/>
      <c r="J25" s="713"/>
      <c r="K25" s="714"/>
      <c r="L25" s="714"/>
      <c r="M25" s="714"/>
      <c r="N25" s="714"/>
      <c r="O25" s="715"/>
      <c r="P25" s="716"/>
      <c r="Q25" s="717"/>
      <c r="R25" s="838"/>
      <c r="S25" s="839"/>
      <c r="T25" s="840"/>
      <c r="U25" s="841"/>
      <c r="V25" s="710" t="str">
        <f t="shared" si="0"/>
        <v/>
      </c>
      <c r="W25" s="710"/>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4"/>
      <c r="AW25" s="704"/>
      <c r="AX25" s="704"/>
      <c r="AY25" s="704"/>
      <c r="AZ25" s="704"/>
      <c r="BA25" s="704"/>
      <c r="BB25" s="704"/>
      <c r="BC25" s="704"/>
      <c r="BD25" s="704"/>
      <c r="BE25" s="704"/>
      <c r="BF25" s="704"/>
      <c r="BG25" s="704"/>
      <c r="BH25" s="704"/>
      <c r="BI25" s="704"/>
      <c r="BJ25" s="704"/>
      <c r="BK25" s="704"/>
      <c r="BL25" s="704"/>
      <c r="BM25" s="704"/>
      <c r="BN25" s="704"/>
      <c r="BO25" s="704"/>
      <c r="BP25" s="281"/>
    </row>
    <row r="26" spans="2:68" ht="17.25" customHeight="1">
      <c r="B26" s="5"/>
      <c r="C26" s="705">
        <v>15</v>
      </c>
      <c r="D26" s="705"/>
      <c r="E26" s="712"/>
      <c r="F26" s="712"/>
      <c r="G26" s="712"/>
      <c r="H26" s="712"/>
      <c r="I26" s="712"/>
      <c r="J26" s="713"/>
      <c r="K26" s="714"/>
      <c r="L26" s="714"/>
      <c r="M26" s="714"/>
      <c r="N26" s="714"/>
      <c r="O26" s="715"/>
      <c r="P26" s="716"/>
      <c r="Q26" s="717"/>
      <c r="R26" s="838"/>
      <c r="S26" s="839"/>
      <c r="T26" s="840"/>
      <c r="U26" s="841"/>
      <c r="V26" s="710" t="str">
        <f t="shared" si="0"/>
        <v/>
      </c>
      <c r="W26" s="710"/>
      <c r="X26" s="701"/>
      <c r="Y26" s="701"/>
      <c r="Z26" s="701"/>
      <c r="AA26" s="701"/>
      <c r="AB26" s="701"/>
      <c r="AC26" s="701"/>
      <c r="AD26" s="701"/>
      <c r="AE26" s="701"/>
      <c r="AF26" s="701"/>
      <c r="AG26" s="701"/>
      <c r="AH26" s="701"/>
      <c r="AI26" s="701"/>
      <c r="AJ26" s="701"/>
      <c r="AK26" s="701"/>
      <c r="AL26" s="701"/>
      <c r="AM26" s="701"/>
      <c r="AN26" s="701"/>
      <c r="AO26" s="701"/>
      <c r="AP26" s="701"/>
      <c r="AQ26" s="701"/>
      <c r="AR26" s="701"/>
      <c r="AS26" s="701"/>
      <c r="AT26" s="701"/>
      <c r="AU26" s="701"/>
      <c r="AV26" s="704"/>
      <c r="AW26" s="704"/>
      <c r="AX26" s="704"/>
      <c r="AY26" s="704"/>
      <c r="AZ26" s="704"/>
      <c r="BA26" s="704"/>
      <c r="BB26" s="704"/>
      <c r="BC26" s="704"/>
      <c r="BD26" s="704"/>
      <c r="BE26" s="704"/>
      <c r="BF26" s="704"/>
      <c r="BG26" s="704"/>
      <c r="BH26" s="704"/>
      <c r="BI26" s="704"/>
      <c r="BJ26" s="704"/>
      <c r="BK26" s="704"/>
      <c r="BL26" s="704"/>
      <c r="BM26" s="704"/>
      <c r="BN26" s="704"/>
      <c r="BO26" s="704"/>
      <c r="BP26" s="281"/>
    </row>
    <row r="27" spans="2:68" ht="17.25" customHeight="1">
      <c r="B27" s="5"/>
      <c r="C27" s="705">
        <v>16</v>
      </c>
      <c r="D27" s="705"/>
      <c r="E27" s="712"/>
      <c r="F27" s="712"/>
      <c r="G27" s="712"/>
      <c r="H27" s="712"/>
      <c r="I27" s="712"/>
      <c r="J27" s="713"/>
      <c r="K27" s="714"/>
      <c r="L27" s="714"/>
      <c r="M27" s="714"/>
      <c r="N27" s="714"/>
      <c r="O27" s="715"/>
      <c r="P27" s="716"/>
      <c r="Q27" s="717"/>
      <c r="R27" s="838"/>
      <c r="S27" s="839"/>
      <c r="T27" s="840"/>
      <c r="U27" s="841"/>
      <c r="V27" s="710" t="str">
        <f t="shared" si="0"/>
        <v/>
      </c>
      <c r="W27" s="710"/>
      <c r="X27" s="701"/>
      <c r="Y27" s="701"/>
      <c r="Z27" s="701"/>
      <c r="AA27" s="701"/>
      <c r="AB27" s="701"/>
      <c r="AC27" s="701"/>
      <c r="AD27" s="701"/>
      <c r="AE27" s="701"/>
      <c r="AF27" s="701"/>
      <c r="AG27" s="701"/>
      <c r="AH27" s="701"/>
      <c r="AI27" s="701"/>
      <c r="AJ27" s="701"/>
      <c r="AK27" s="701"/>
      <c r="AL27" s="701"/>
      <c r="AM27" s="701"/>
      <c r="AN27" s="701"/>
      <c r="AO27" s="701"/>
      <c r="AP27" s="701"/>
      <c r="AQ27" s="701"/>
      <c r="AR27" s="701"/>
      <c r="AS27" s="701"/>
      <c r="AT27" s="701"/>
      <c r="AU27" s="701"/>
      <c r="AV27" s="704"/>
      <c r="AW27" s="704"/>
      <c r="AX27" s="704"/>
      <c r="AY27" s="704"/>
      <c r="AZ27" s="704"/>
      <c r="BA27" s="704"/>
      <c r="BB27" s="704"/>
      <c r="BC27" s="704"/>
      <c r="BD27" s="704"/>
      <c r="BE27" s="704"/>
      <c r="BF27" s="704"/>
      <c r="BG27" s="704"/>
      <c r="BH27" s="704"/>
      <c r="BI27" s="704"/>
      <c r="BJ27" s="704"/>
      <c r="BK27" s="704"/>
      <c r="BL27" s="704"/>
      <c r="BM27" s="704"/>
      <c r="BN27" s="704"/>
      <c r="BO27" s="704"/>
      <c r="BP27" s="281"/>
    </row>
    <row r="28" spans="2:68" ht="17.25" customHeight="1">
      <c r="B28" s="5"/>
      <c r="C28" s="705">
        <v>17</v>
      </c>
      <c r="D28" s="705"/>
      <c r="E28" s="712"/>
      <c r="F28" s="712"/>
      <c r="G28" s="712"/>
      <c r="H28" s="712"/>
      <c r="I28" s="712"/>
      <c r="J28" s="713"/>
      <c r="K28" s="714"/>
      <c r="L28" s="714"/>
      <c r="M28" s="714"/>
      <c r="N28" s="714"/>
      <c r="O28" s="715"/>
      <c r="P28" s="716"/>
      <c r="Q28" s="717"/>
      <c r="R28" s="838"/>
      <c r="S28" s="839"/>
      <c r="T28" s="840"/>
      <c r="U28" s="841"/>
      <c r="V28" s="710" t="str">
        <f t="shared" si="0"/>
        <v/>
      </c>
      <c r="W28" s="710"/>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4"/>
      <c r="AW28" s="704"/>
      <c r="AX28" s="704"/>
      <c r="AY28" s="704"/>
      <c r="AZ28" s="704"/>
      <c r="BA28" s="704"/>
      <c r="BB28" s="704"/>
      <c r="BC28" s="704"/>
      <c r="BD28" s="704"/>
      <c r="BE28" s="704"/>
      <c r="BF28" s="704"/>
      <c r="BG28" s="704"/>
      <c r="BH28" s="704"/>
      <c r="BI28" s="704"/>
      <c r="BJ28" s="704"/>
      <c r="BK28" s="704"/>
      <c r="BL28" s="704"/>
      <c r="BM28" s="704"/>
      <c r="BN28" s="704"/>
      <c r="BO28" s="704"/>
      <c r="BP28" s="281"/>
    </row>
    <row r="29" spans="2:68" ht="17.25" customHeight="1">
      <c r="B29" s="5"/>
      <c r="C29" s="705">
        <v>18</v>
      </c>
      <c r="D29" s="705"/>
      <c r="E29" s="712"/>
      <c r="F29" s="712"/>
      <c r="G29" s="712"/>
      <c r="H29" s="712"/>
      <c r="I29" s="712"/>
      <c r="J29" s="713"/>
      <c r="K29" s="714"/>
      <c r="L29" s="714"/>
      <c r="M29" s="714"/>
      <c r="N29" s="714"/>
      <c r="O29" s="715"/>
      <c r="P29" s="716"/>
      <c r="Q29" s="717"/>
      <c r="R29" s="838"/>
      <c r="S29" s="839"/>
      <c r="T29" s="840"/>
      <c r="U29" s="841"/>
      <c r="V29" s="710" t="str">
        <f t="shared" si="0"/>
        <v/>
      </c>
      <c r="W29" s="710"/>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4"/>
      <c r="AW29" s="704"/>
      <c r="AX29" s="704"/>
      <c r="AY29" s="704"/>
      <c r="AZ29" s="704"/>
      <c r="BA29" s="704"/>
      <c r="BB29" s="704"/>
      <c r="BC29" s="704"/>
      <c r="BD29" s="704"/>
      <c r="BE29" s="704"/>
      <c r="BF29" s="704"/>
      <c r="BG29" s="704"/>
      <c r="BH29" s="704"/>
      <c r="BI29" s="704"/>
      <c r="BJ29" s="704"/>
      <c r="BK29" s="704"/>
      <c r="BL29" s="704"/>
      <c r="BM29" s="704"/>
      <c r="BN29" s="704"/>
      <c r="BO29" s="704"/>
      <c r="BP29" s="281"/>
    </row>
    <row r="30" spans="2:68" ht="17.25" customHeight="1">
      <c r="B30" s="5"/>
      <c r="C30" s="705">
        <v>19</v>
      </c>
      <c r="D30" s="705"/>
      <c r="E30" s="712"/>
      <c r="F30" s="712"/>
      <c r="G30" s="712"/>
      <c r="H30" s="712"/>
      <c r="I30" s="712"/>
      <c r="J30" s="713"/>
      <c r="K30" s="714"/>
      <c r="L30" s="714"/>
      <c r="M30" s="714"/>
      <c r="N30" s="714"/>
      <c r="O30" s="715"/>
      <c r="P30" s="716"/>
      <c r="Q30" s="717"/>
      <c r="R30" s="838"/>
      <c r="S30" s="839"/>
      <c r="T30" s="840"/>
      <c r="U30" s="841"/>
      <c r="V30" s="710" t="str">
        <f t="shared" si="0"/>
        <v/>
      </c>
      <c r="W30" s="710"/>
      <c r="X30" s="701"/>
      <c r="Y30" s="701"/>
      <c r="Z30" s="701"/>
      <c r="AA30" s="701"/>
      <c r="AB30" s="701"/>
      <c r="AC30" s="701"/>
      <c r="AD30" s="701"/>
      <c r="AE30" s="701"/>
      <c r="AF30" s="701"/>
      <c r="AG30" s="701"/>
      <c r="AH30" s="701"/>
      <c r="AI30" s="701"/>
      <c r="AJ30" s="701"/>
      <c r="AK30" s="701"/>
      <c r="AL30" s="701"/>
      <c r="AM30" s="701"/>
      <c r="AN30" s="701"/>
      <c r="AO30" s="701"/>
      <c r="AP30" s="701"/>
      <c r="AQ30" s="701"/>
      <c r="AR30" s="701"/>
      <c r="AS30" s="701"/>
      <c r="AT30" s="701"/>
      <c r="AU30" s="701"/>
      <c r="AV30" s="704"/>
      <c r="AW30" s="704"/>
      <c r="AX30" s="704"/>
      <c r="AY30" s="704"/>
      <c r="AZ30" s="704"/>
      <c r="BA30" s="704"/>
      <c r="BB30" s="704"/>
      <c r="BC30" s="704"/>
      <c r="BD30" s="704"/>
      <c r="BE30" s="704"/>
      <c r="BF30" s="704"/>
      <c r="BG30" s="704"/>
      <c r="BH30" s="704"/>
      <c r="BI30" s="704"/>
      <c r="BJ30" s="704"/>
      <c r="BK30" s="704"/>
      <c r="BL30" s="704"/>
      <c r="BM30" s="704"/>
      <c r="BN30" s="704"/>
      <c r="BO30" s="704"/>
      <c r="BP30" s="281"/>
    </row>
    <row r="31" spans="2:68" ht="17.25" customHeight="1">
      <c r="B31" s="5"/>
      <c r="C31" s="705">
        <v>20</v>
      </c>
      <c r="D31" s="705"/>
      <c r="E31" s="713"/>
      <c r="F31" s="722"/>
      <c r="G31" s="712"/>
      <c r="H31" s="712"/>
      <c r="I31" s="712"/>
      <c r="J31" s="713"/>
      <c r="K31" s="714"/>
      <c r="L31" s="714"/>
      <c r="M31" s="714"/>
      <c r="N31" s="722"/>
      <c r="O31" s="715"/>
      <c r="P31" s="716"/>
      <c r="Q31" s="717"/>
      <c r="R31" s="838"/>
      <c r="S31" s="839"/>
      <c r="T31" s="840"/>
      <c r="U31" s="841"/>
      <c r="V31" s="710" t="str">
        <f t="shared" si="0"/>
        <v/>
      </c>
      <c r="W31" s="710"/>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4"/>
      <c r="AW31" s="704"/>
      <c r="AX31" s="704"/>
      <c r="AY31" s="704"/>
      <c r="AZ31" s="704"/>
      <c r="BA31" s="704"/>
      <c r="BB31" s="704"/>
      <c r="BC31" s="704"/>
      <c r="BD31" s="704"/>
      <c r="BE31" s="704"/>
      <c r="BF31" s="704"/>
      <c r="BG31" s="704"/>
      <c r="BH31" s="704"/>
      <c r="BI31" s="704"/>
      <c r="BJ31" s="704"/>
      <c r="BK31" s="704"/>
      <c r="BL31" s="704"/>
      <c r="BM31" s="704"/>
      <c r="BN31" s="704"/>
      <c r="BO31" s="704"/>
      <c r="BP31" s="281"/>
    </row>
    <row r="32" spans="2:68" ht="17.25" customHeight="1">
      <c r="B32" s="5"/>
      <c r="C32" s="705">
        <v>21</v>
      </c>
      <c r="D32" s="705"/>
      <c r="E32" s="713"/>
      <c r="F32" s="722"/>
      <c r="G32" s="712"/>
      <c r="H32" s="712"/>
      <c r="I32" s="712"/>
      <c r="J32" s="713"/>
      <c r="K32" s="714"/>
      <c r="L32" s="714"/>
      <c r="M32" s="714"/>
      <c r="N32" s="722"/>
      <c r="O32" s="715"/>
      <c r="P32" s="716"/>
      <c r="Q32" s="717"/>
      <c r="R32" s="838"/>
      <c r="S32" s="839"/>
      <c r="T32" s="840"/>
      <c r="U32" s="841"/>
      <c r="V32" s="710" t="str">
        <f t="shared" si="0"/>
        <v/>
      </c>
      <c r="W32" s="710"/>
      <c r="X32" s="701"/>
      <c r="Y32" s="701"/>
      <c r="Z32" s="701"/>
      <c r="AA32" s="701"/>
      <c r="AB32" s="701"/>
      <c r="AC32" s="701"/>
      <c r="AD32" s="701"/>
      <c r="AE32" s="701"/>
      <c r="AF32" s="701"/>
      <c r="AG32" s="701"/>
      <c r="AH32" s="701"/>
      <c r="AI32" s="701"/>
      <c r="AJ32" s="701"/>
      <c r="AK32" s="701"/>
      <c r="AL32" s="701"/>
      <c r="AM32" s="701"/>
      <c r="AN32" s="701"/>
      <c r="AO32" s="701"/>
      <c r="AP32" s="701"/>
      <c r="AQ32" s="701"/>
      <c r="AR32" s="701"/>
      <c r="AS32" s="701"/>
      <c r="AT32" s="701"/>
      <c r="AU32" s="701"/>
      <c r="AV32" s="704"/>
      <c r="AW32" s="704"/>
      <c r="AX32" s="704"/>
      <c r="AY32" s="704"/>
      <c r="AZ32" s="704"/>
      <c r="BA32" s="704"/>
      <c r="BB32" s="704"/>
      <c r="BC32" s="704"/>
      <c r="BD32" s="704"/>
      <c r="BE32" s="704"/>
      <c r="BF32" s="704"/>
      <c r="BG32" s="704"/>
      <c r="BH32" s="704"/>
      <c r="BI32" s="704"/>
      <c r="BJ32" s="704"/>
      <c r="BK32" s="704"/>
      <c r="BL32" s="704"/>
      <c r="BM32" s="704"/>
      <c r="BN32" s="704"/>
      <c r="BO32" s="704"/>
      <c r="BP32" s="281"/>
    </row>
    <row r="33" spans="2:68" ht="17.25" customHeight="1">
      <c r="B33" s="5"/>
      <c r="C33" s="705">
        <v>22</v>
      </c>
      <c r="D33" s="705"/>
      <c r="E33" s="713"/>
      <c r="F33" s="722"/>
      <c r="G33" s="712"/>
      <c r="H33" s="712"/>
      <c r="I33" s="712"/>
      <c r="J33" s="713"/>
      <c r="K33" s="714"/>
      <c r="L33" s="714"/>
      <c r="M33" s="714"/>
      <c r="N33" s="722"/>
      <c r="O33" s="715"/>
      <c r="P33" s="716"/>
      <c r="Q33" s="717"/>
      <c r="R33" s="838"/>
      <c r="S33" s="839"/>
      <c r="T33" s="840"/>
      <c r="U33" s="841"/>
      <c r="V33" s="710" t="str">
        <f t="shared" si="0"/>
        <v/>
      </c>
      <c r="W33" s="710"/>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4"/>
      <c r="AW33" s="704"/>
      <c r="AX33" s="704"/>
      <c r="AY33" s="704"/>
      <c r="AZ33" s="704"/>
      <c r="BA33" s="704"/>
      <c r="BB33" s="704"/>
      <c r="BC33" s="704"/>
      <c r="BD33" s="704"/>
      <c r="BE33" s="704"/>
      <c r="BF33" s="704"/>
      <c r="BG33" s="704"/>
      <c r="BH33" s="704"/>
      <c r="BI33" s="704"/>
      <c r="BJ33" s="704"/>
      <c r="BK33" s="704"/>
      <c r="BL33" s="704"/>
      <c r="BM33" s="704"/>
      <c r="BN33" s="704"/>
      <c r="BO33" s="704"/>
      <c r="BP33" s="281"/>
    </row>
    <row r="34" spans="2:68" ht="17.25" customHeight="1">
      <c r="B34" s="5"/>
      <c r="C34" s="705">
        <v>23</v>
      </c>
      <c r="D34" s="705"/>
      <c r="E34" s="740"/>
      <c r="F34" s="741"/>
      <c r="G34" s="742"/>
      <c r="H34" s="742"/>
      <c r="I34" s="742"/>
      <c r="J34" s="740"/>
      <c r="K34" s="743"/>
      <c r="L34" s="743"/>
      <c r="M34" s="743"/>
      <c r="N34" s="741"/>
      <c r="O34" s="715"/>
      <c r="P34" s="716"/>
      <c r="Q34" s="717"/>
      <c r="R34" s="842"/>
      <c r="S34" s="843"/>
      <c r="T34" s="844"/>
      <c r="U34" s="845"/>
      <c r="V34" s="710" t="str">
        <f t="shared" si="0"/>
        <v/>
      </c>
      <c r="W34" s="710"/>
      <c r="X34" s="711"/>
      <c r="Y34" s="711"/>
      <c r="Z34" s="711"/>
      <c r="AA34" s="711"/>
      <c r="AB34" s="711"/>
      <c r="AC34" s="711"/>
      <c r="AD34" s="711"/>
      <c r="AE34" s="711"/>
      <c r="AF34" s="711"/>
      <c r="AG34" s="711"/>
      <c r="AH34" s="711"/>
      <c r="AI34" s="711"/>
      <c r="AJ34" s="711"/>
      <c r="AK34" s="711"/>
      <c r="AL34" s="711"/>
      <c r="AM34" s="711"/>
      <c r="AN34" s="701"/>
      <c r="AO34" s="701"/>
      <c r="AP34" s="701"/>
      <c r="AQ34" s="701"/>
      <c r="AR34" s="711"/>
      <c r="AS34" s="711"/>
      <c r="AT34" s="711"/>
      <c r="AU34" s="711"/>
      <c r="AV34" s="704"/>
      <c r="AW34" s="704"/>
      <c r="AX34" s="704"/>
      <c r="AY34" s="704"/>
      <c r="AZ34" s="704"/>
      <c r="BA34" s="704"/>
      <c r="BB34" s="704"/>
      <c r="BC34" s="704"/>
      <c r="BD34" s="704"/>
      <c r="BE34" s="704"/>
      <c r="BF34" s="704"/>
      <c r="BG34" s="704"/>
      <c r="BH34" s="704"/>
      <c r="BI34" s="704"/>
      <c r="BJ34" s="704"/>
      <c r="BK34" s="704"/>
      <c r="BL34" s="704"/>
      <c r="BM34" s="704"/>
      <c r="BN34" s="704"/>
      <c r="BO34" s="704"/>
      <c r="BP34" s="281"/>
    </row>
    <row r="35" spans="2:68" ht="17.25" customHeight="1">
      <c r="B35" s="5"/>
      <c r="C35" s="705">
        <v>24</v>
      </c>
      <c r="D35" s="705"/>
      <c r="E35" s="712"/>
      <c r="F35" s="712"/>
      <c r="G35" s="712"/>
      <c r="H35" s="712"/>
      <c r="I35" s="712"/>
      <c r="J35" s="713"/>
      <c r="K35" s="714"/>
      <c r="L35" s="714"/>
      <c r="M35" s="714"/>
      <c r="N35" s="714"/>
      <c r="O35" s="715"/>
      <c r="P35" s="716"/>
      <c r="Q35" s="717"/>
      <c r="R35" s="838"/>
      <c r="S35" s="839"/>
      <c r="T35" s="840"/>
      <c r="U35" s="841"/>
      <c r="V35" s="710" t="str">
        <f t="shared" si="0"/>
        <v/>
      </c>
      <c r="W35" s="710"/>
      <c r="X35" s="701"/>
      <c r="Y35" s="701"/>
      <c r="Z35" s="701"/>
      <c r="AA35" s="701"/>
      <c r="AB35" s="701"/>
      <c r="AC35" s="701"/>
      <c r="AD35" s="701"/>
      <c r="AE35" s="701"/>
      <c r="AF35" s="701"/>
      <c r="AG35" s="701"/>
      <c r="AH35" s="701"/>
      <c r="AI35" s="701"/>
      <c r="AJ35" s="701"/>
      <c r="AK35" s="701"/>
      <c r="AL35" s="701"/>
      <c r="AM35" s="701"/>
      <c r="AN35" s="701"/>
      <c r="AO35" s="701"/>
      <c r="AP35" s="701"/>
      <c r="AQ35" s="701"/>
      <c r="AR35" s="747"/>
      <c r="AS35" s="748"/>
      <c r="AT35" s="748"/>
      <c r="AU35" s="749"/>
      <c r="AV35" s="704"/>
      <c r="AW35" s="704"/>
      <c r="AX35" s="704"/>
      <c r="AY35" s="704"/>
      <c r="AZ35" s="704"/>
      <c r="BA35" s="704"/>
      <c r="BB35" s="704"/>
      <c r="BC35" s="704"/>
      <c r="BD35" s="704"/>
      <c r="BE35" s="704"/>
      <c r="BF35" s="704"/>
      <c r="BG35" s="704"/>
      <c r="BH35" s="704"/>
      <c r="BI35" s="704"/>
      <c r="BJ35" s="704"/>
      <c r="BK35" s="704"/>
      <c r="BL35" s="704"/>
      <c r="BM35" s="704"/>
      <c r="BN35" s="704"/>
      <c r="BO35" s="704"/>
      <c r="BP35" s="281"/>
    </row>
    <row r="36" spans="2:68" ht="17.25" customHeight="1">
      <c r="B36" s="5"/>
      <c r="C36" s="705">
        <v>25</v>
      </c>
      <c r="D36" s="705"/>
      <c r="E36" s="712"/>
      <c r="F36" s="712"/>
      <c r="G36" s="712"/>
      <c r="H36" s="712"/>
      <c r="I36" s="712"/>
      <c r="J36" s="713"/>
      <c r="K36" s="714"/>
      <c r="L36" s="714"/>
      <c r="M36" s="714"/>
      <c r="N36" s="714"/>
      <c r="O36" s="715"/>
      <c r="P36" s="716"/>
      <c r="Q36" s="717"/>
      <c r="R36" s="838"/>
      <c r="S36" s="839"/>
      <c r="T36" s="840"/>
      <c r="U36" s="841"/>
      <c r="V36" s="710" t="str">
        <f t="shared" si="0"/>
        <v/>
      </c>
      <c r="W36" s="710"/>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4"/>
      <c r="AW36" s="704"/>
      <c r="AX36" s="704"/>
      <c r="AY36" s="704"/>
      <c r="AZ36" s="704"/>
      <c r="BA36" s="704"/>
      <c r="BB36" s="704"/>
      <c r="BC36" s="704"/>
      <c r="BD36" s="704"/>
      <c r="BE36" s="704"/>
      <c r="BF36" s="704"/>
      <c r="BG36" s="704"/>
      <c r="BH36" s="704"/>
      <c r="BI36" s="704"/>
      <c r="BJ36" s="704"/>
      <c r="BK36" s="704"/>
      <c r="BL36" s="704"/>
      <c r="BM36" s="704"/>
      <c r="BN36" s="704"/>
      <c r="BO36" s="704"/>
      <c r="BP36" s="281"/>
    </row>
    <row r="37" spans="2:68" ht="17.25" customHeight="1">
      <c r="B37" s="5"/>
      <c r="C37" s="705">
        <v>26</v>
      </c>
      <c r="D37" s="705"/>
      <c r="E37" s="712"/>
      <c r="F37" s="712"/>
      <c r="G37" s="712"/>
      <c r="H37" s="712"/>
      <c r="I37" s="712"/>
      <c r="J37" s="713"/>
      <c r="K37" s="714"/>
      <c r="L37" s="714"/>
      <c r="M37" s="714"/>
      <c r="N37" s="714"/>
      <c r="O37" s="715"/>
      <c r="P37" s="716"/>
      <c r="Q37" s="717"/>
      <c r="R37" s="838"/>
      <c r="S37" s="839"/>
      <c r="T37" s="840"/>
      <c r="U37" s="841"/>
      <c r="V37" s="710" t="str">
        <f t="shared" si="0"/>
        <v/>
      </c>
      <c r="W37" s="710"/>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4"/>
      <c r="AW37" s="704"/>
      <c r="AX37" s="704"/>
      <c r="AY37" s="704"/>
      <c r="AZ37" s="704"/>
      <c r="BA37" s="704"/>
      <c r="BB37" s="704"/>
      <c r="BC37" s="704"/>
      <c r="BD37" s="704"/>
      <c r="BE37" s="704"/>
      <c r="BF37" s="704"/>
      <c r="BG37" s="704"/>
      <c r="BH37" s="704"/>
      <c r="BI37" s="704"/>
      <c r="BJ37" s="704"/>
      <c r="BK37" s="704"/>
      <c r="BL37" s="704"/>
      <c r="BM37" s="704"/>
      <c r="BN37" s="704"/>
      <c r="BO37" s="704"/>
      <c r="BP37" s="281"/>
    </row>
    <row r="38" spans="2:68" ht="17.25" customHeight="1">
      <c r="B38" s="5"/>
      <c r="C38" s="705">
        <v>27</v>
      </c>
      <c r="D38" s="705"/>
      <c r="E38" s="712"/>
      <c r="F38" s="712"/>
      <c r="G38" s="712"/>
      <c r="H38" s="712"/>
      <c r="I38" s="712"/>
      <c r="J38" s="713"/>
      <c r="K38" s="714"/>
      <c r="L38" s="714"/>
      <c r="M38" s="714"/>
      <c r="N38" s="714"/>
      <c r="O38" s="715"/>
      <c r="P38" s="716"/>
      <c r="Q38" s="717"/>
      <c r="R38" s="838"/>
      <c r="S38" s="839"/>
      <c r="T38" s="840"/>
      <c r="U38" s="841"/>
      <c r="V38" s="710" t="str">
        <f t="shared" si="0"/>
        <v/>
      </c>
      <c r="W38" s="710"/>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4"/>
      <c r="AW38" s="704"/>
      <c r="AX38" s="704"/>
      <c r="AY38" s="704"/>
      <c r="AZ38" s="704"/>
      <c r="BA38" s="704"/>
      <c r="BB38" s="704"/>
      <c r="BC38" s="704"/>
      <c r="BD38" s="704"/>
      <c r="BE38" s="704"/>
      <c r="BF38" s="704"/>
      <c r="BG38" s="704"/>
      <c r="BH38" s="704"/>
      <c r="BI38" s="704"/>
      <c r="BJ38" s="704"/>
      <c r="BK38" s="704"/>
      <c r="BL38" s="704"/>
      <c r="BM38" s="704"/>
      <c r="BN38" s="704"/>
      <c r="BO38" s="704"/>
      <c r="BP38" s="281"/>
    </row>
    <row r="39" spans="2:68" ht="17.25" customHeight="1">
      <c r="B39" s="5"/>
      <c r="C39" s="705">
        <v>28</v>
      </c>
      <c r="D39" s="705"/>
      <c r="E39" s="712"/>
      <c r="F39" s="712"/>
      <c r="G39" s="712"/>
      <c r="H39" s="712"/>
      <c r="I39" s="712"/>
      <c r="J39" s="713"/>
      <c r="K39" s="714"/>
      <c r="L39" s="714"/>
      <c r="M39" s="714"/>
      <c r="N39" s="714"/>
      <c r="O39" s="715"/>
      <c r="P39" s="716"/>
      <c r="Q39" s="717"/>
      <c r="R39" s="838"/>
      <c r="S39" s="839"/>
      <c r="T39" s="840"/>
      <c r="U39" s="841"/>
      <c r="V39" s="710" t="str">
        <f t="shared" si="0"/>
        <v/>
      </c>
      <c r="W39" s="710"/>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4"/>
      <c r="AW39" s="704"/>
      <c r="AX39" s="704"/>
      <c r="AY39" s="704"/>
      <c r="AZ39" s="704"/>
      <c r="BA39" s="704"/>
      <c r="BB39" s="704"/>
      <c r="BC39" s="704"/>
      <c r="BD39" s="704"/>
      <c r="BE39" s="704"/>
      <c r="BF39" s="704"/>
      <c r="BG39" s="704"/>
      <c r="BH39" s="704"/>
      <c r="BI39" s="704"/>
      <c r="BJ39" s="704"/>
      <c r="BK39" s="704"/>
      <c r="BL39" s="704"/>
      <c r="BM39" s="704"/>
      <c r="BN39" s="704"/>
      <c r="BO39" s="704"/>
      <c r="BP39" s="281"/>
    </row>
    <row r="40" spans="2:68" ht="17.25" customHeight="1">
      <c r="B40" s="5"/>
      <c r="C40" s="705">
        <v>29</v>
      </c>
      <c r="D40" s="705"/>
      <c r="E40" s="712"/>
      <c r="F40" s="712"/>
      <c r="G40" s="712"/>
      <c r="H40" s="712"/>
      <c r="I40" s="712"/>
      <c r="J40" s="713"/>
      <c r="K40" s="714"/>
      <c r="L40" s="714"/>
      <c r="M40" s="714"/>
      <c r="N40" s="714"/>
      <c r="O40" s="715"/>
      <c r="P40" s="716"/>
      <c r="Q40" s="717"/>
      <c r="R40" s="838"/>
      <c r="S40" s="839"/>
      <c r="T40" s="840"/>
      <c r="U40" s="841"/>
      <c r="V40" s="710" t="str">
        <f t="shared" si="0"/>
        <v/>
      </c>
      <c r="W40" s="710"/>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1"/>
      <c r="AU40" s="701"/>
      <c r="AV40" s="704"/>
      <c r="AW40" s="704"/>
      <c r="AX40" s="704"/>
      <c r="AY40" s="704"/>
      <c r="AZ40" s="704"/>
      <c r="BA40" s="704"/>
      <c r="BB40" s="704"/>
      <c r="BC40" s="704"/>
      <c r="BD40" s="704"/>
      <c r="BE40" s="704"/>
      <c r="BF40" s="704"/>
      <c r="BG40" s="704"/>
      <c r="BH40" s="704"/>
      <c r="BI40" s="704"/>
      <c r="BJ40" s="704"/>
      <c r="BK40" s="704"/>
      <c r="BL40" s="704"/>
      <c r="BM40" s="704"/>
      <c r="BN40" s="704"/>
      <c r="BO40" s="704"/>
      <c r="BP40" s="281"/>
    </row>
    <row r="41" spans="2:68" ht="17.25" customHeight="1">
      <c r="B41" s="5"/>
      <c r="C41" s="705">
        <v>30</v>
      </c>
      <c r="D41" s="705"/>
      <c r="E41" s="712"/>
      <c r="F41" s="712"/>
      <c r="G41" s="712"/>
      <c r="H41" s="712"/>
      <c r="I41" s="712"/>
      <c r="J41" s="713"/>
      <c r="K41" s="714"/>
      <c r="L41" s="714"/>
      <c r="M41" s="714"/>
      <c r="N41" s="714"/>
      <c r="O41" s="715"/>
      <c r="P41" s="716"/>
      <c r="Q41" s="717"/>
      <c r="R41" s="838"/>
      <c r="S41" s="839"/>
      <c r="T41" s="840"/>
      <c r="U41" s="841"/>
      <c r="V41" s="710" t="str">
        <f t="shared" si="0"/>
        <v/>
      </c>
      <c r="W41" s="710"/>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4"/>
      <c r="AW41" s="704"/>
      <c r="AX41" s="704"/>
      <c r="AY41" s="704"/>
      <c r="AZ41" s="704"/>
      <c r="BA41" s="704"/>
      <c r="BB41" s="704"/>
      <c r="BC41" s="704"/>
      <c r="BD41" s="704"/>
      <c r="BE41" s="704"/>
      <c r="BF41" s="704"/>
      <c r="BG41" s="704"/>
      <c r="BH41" s="704"/>
      <c r="BI41" s="704"/>
      <c r="BJ41" s="704"/>
      <c r="BK41" s="704"/>
      <c r="BL41" s="704"/>
      <c r="BM41" s="704"/>
      <c r="BN41" s="704"/>
      <c r="BO41" s="704"/>
      <c r="BP41" s="281"/>
    </row>
    <row r="42" spans="2:68" ht="17.25" customHeight="1">
      <c r="B42" s="5"/>
      <c r="C42" s="705">
        <v>31</v>
      </c>
      <c r="D42" s="705"/>
      <c r="E42" s="712"/>
      <c r="F42" s="712"/>
      <c r="G42" s="712"/>
      <c r="H42" s="712"/>
      <c r="I42" s="712"/>
      <c r="J42" s="713"/>
      <c r="K42" s="714"/>
      <c r="L42" s="714"/>
      <c r="M42" s="714"/>
      <c r="N42" s="714"/>
      <c r="O42" s="715"/>
      <c r="P42" s="716"/>
      <c r="Q42" s="717"/>
      <c r="R42" s="838"/>
      <c r="S42" s="839"/>
      <c r="T42" s="840"/>
      <c r="U42" s="841"/>
      <c r="V42" s="710" t="str">
        <f t="shared" si="0"/>
        <v/>
      </c>
      <c r="W42" s="710"/>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4"/>
      <c r="AW42" s="704"/>
      <c r="AX42" s="704"/>
      <c r="AY42" s="704"/>
      <c r="AZ42" s="704"/>
      <c r="BA42" s="704"/>
      <c r="BB42" s="704"/>
      <c r="BC42" s="704"/>
      <c r="BD42" s="704"/>
      <c r="BE42" s="704"/>
      <c r="BF42" s="704"/>
      <c r="BG42" s="704"/>
      <c r="BH42" s="704"/>
      <c r="BI42" s="704"/>
      <c r="BJ42" s="704"/>
      <c r="BK42" s="704"/>
      <c r="BL42" s="704"/>
      <c r="BM42" s="704"/>
      <c r="BN42" s="704"/>
      <c r="BO42" s="704"/>
      <c r="BP42" s="281"/>
    </row>
    <row r="43" spans="2:68" ht="17.25" customHeight="1">
      <c r="B43" s="5"/>
      <c r="C43" s="705">
        <v>32</v>
      </c>
      <c r="D43" s="705"/>
      <c r="E43" s="712"/>
      <c r="F43" s="712"/>
      <c r="G43" s="712"/>
      <c r="H43" s="712"/>
      <c r="I43" s="712"/>
      <c r="J43" s="713"/>
      <c r="K43" s="714"/>
      <c r="L43" s="714"/>
      <c r="M43" s="714"/>
      <c r="N43" s="714"/>
      <c r="O43" s="715"/>
      <c r="P43" s="716"/>
      <c r="Q43" s="717"/>
      <c r="R43" s="838"/>
      <c r="S43" s="839"/>
      <c r="T43" s="840"/>
      <c r="U43" s="841"/>
      <c r="V43" s="710" t="str">
        <f t="shared" si="0"/>
        <v/>
      </c>
      <c r="W43" s="710"/>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4"/>
      <c r="AW43" s="704"/>
      <c r="AX43" s="704"/>
      <c r="AY43" s="704"/>
      <c r="AZ43" s="704"/>
      <c r="BA43" s="704"/>
      <c r="BB43" s="704"/>
      <c r="BC43" s="704"/>
      <c r="BD43" s="704"/>
      <c r="BE43" s="704"/>
      <c r="BF43" s="704"/>
      <c r="BG43" s="704"/>
      <c r="BH43" s="704"/>
      <c r="BI43" s="704"/>
      <c r="BJ43" s="704"/>
      <c r="BK43" s="704"/>
      <c r="BL43" s="704"/>
      <c r="BM43" s="704"/>
      <c r="BN43" s="704"/>
      <c r="BO43" s="704"/>
      <c r="BP43" s="281"/>
    </row>
    <row r="44" spans="2:68" ht="17.25" customHeight="1">
      <c r="B44" s="5"/>
      <c r="C44" s="705">
        <v>33</v>
      </c>
      <c r="D44" s="705"/>
      <c r="E44" s="713"/>
      <c r="F44" s="722"/>
      <c r="G44" s="712"/>
      <c r="H44" s="712"/>
      <c r="I44" s="712"/>
      <c r="J44" s="713"/>
      <c r="K44" s="714"/>
      <c r="L44" s="714"/>
      <c r="M44" s="714"/>
      <c r="N44" s="722"/>
      <c r="O44" s="715"/>
      <c r="P44" s="716"/>
      <c r="Q44" s="717"/>
      <c r="R44" s="838"/>
      <c r="S44" s="839"/>
      <c r="T44" s="840"/>
      <c r="U44" s="841"/>
      <c r="V44" s="710" t="str">
        <f t="shared" si="0"/>
        <v/>
      </c>
      <c r="W44" s="710"/>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4"/>
      <c r="AW44" s="704"/>
      <c r="AX44" s="704"/>
      <c r="AY44" s="704"/>
      <c r="AZ44" s="704"/>
      <c r="BA44" s="704"/>
      <c r="BB44" s="704"/>
      <c r="BC44" s="704"/>
      <c r="BD44" s="704"/>
      <c r="BE44" s="704"/>
      <c r="BF44" s="704"/>
      <c r="BG44" s="704"/>
      <c r="BH44" s="704"/>
      <c r="BI44" s="704"/>
      <c r="BJ44" s="704"/>
      <c r="BK44" s="704"/>
      <c r="BL44" s="704"/>
      <c r="BM44" s="704"/>
      <c r="BN44" s="704"/>
      <c r="BO44" s="704"/>
      <c r="BP44" s="281"/>
    </row>
    <row r="45" spans="2:68" ht="17.25" customHeight="1">
      <c r="B45" s="5"/>
      <c r="C45" s="705">
        <v>34</v>
      </c>
      <c r="D45" s="705"/>
      <c r="E45" s="713"/>
      <c r="F45" s="722"/>
      <c r="G45" s="712"/>
      <c r="H45" s="712"/>
      <c r="I45" s="712"/>
      <c r="J45" s="713"/>
      <c r="K45" s="714"/>
      <c r="L45" s="714"/>
      <c r="M45" s="714"/>
      <c r="N45" s="722"/>
      <c r="O45" s="715"/>
      <c r="P45" s="716"/>
      <c r="Q45" s="717"/>
      <c r="R45" s="838"/>
      <c r="S45" s="839"/>
      <c r="T45" s="840"/>
      <c r="U45" s="841"/>
      <c r="V45" s="710" t="str">
        <f t="shared" si="0"/>
        <v/>
      </c>
      <c r="W45" s="710"/>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4"/>
      <c r="AW45" s="704"/>
      <c r="AX45" s="704"/>
      <c r="AY45" s="704"/>
      <c r="AZ45" s="704"/>
      <c r="BA45" s="704"/>
      <c r="BB45" s="704"/>
      <c r="BC45" s="704"/>
      <c r="BD45" s="704"/>
      <c r="BE45" s="704"/>
      <c r="BF45" s="704"/>
      <c r="BG45" s="704"/>
      <c r="BH45" s="704"/>
      <c r="BI45" s="704"/>
      <c r="BJ45" s="704"/>
      <c r="BK45" s="704"/>
      <c r="BL45" s="704"/>
      <c r="BM45" s="704"/>
      <c r="BN45" s="704"/>
      <c r="BO45" s="704"/>
      <c r="BP45" s="281"/>
    </row>
    <row r="46" spans="2:68" ht="17.25" customHeight="1">
      <c r="B46" s="5"/>
      <c r="C46" s="705">
        <v>35</v>
      </c>
      <c r="D46" s="705"/>
      <c r="E46" s="713"/>
      <c r="F46" s="722"/>
      <c r="G46" s="712"/>
      <c r="H46" s="712"/>
      <c r="I46" s="712"/>
      <c r="J46" s="713"/>
      <c r="K46" s="714"/>
      <c r="L46" s="714"/>
      <c r="M46" s="714"/>
      <c r="N46" s="722"/>
      <c r="O46" s="715"/>
      <c r="P46" s="716"/>
      <c r="Q46" s="717"/>
      <c r="R46" s="838"/>
      <c r="S46" s="839"/>
      <c r="T46" s="840"/>
      <c r="U46" s="841"/>
      <c r="V46" s="710" t="str">
        <f t="shared" si="0"/>
        <v/>
      </c>
      <c r="W46" s="710"/>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4"/>
      <c r="AW46" s="704"/>
      <c r="AX46" s="704"/>
      <c r="AY46" s="704"/>
      <c r="AZ46" s="704"/>
      <c r="BA46" s="704"/>
      <c r="BB46" s="704"/>
      <c r="BC46" s="704"/>
      <c r="BD46" s="704"/>
      <c r="BE46" s="704"/>
      <c r="BF46" s="704"/>
      <c r="BG46" s="704"/>
      <c r="BH46" s="704"/>
      <c r="BI46" s="704"/>
      <c r="BJ46" s="704"/>
      <c r="BK46" s="704"/>
      <c r="BL46" s="704"/>
      <c r="BM46" s="704"/>
      <c r="BN46" s="704"/>
      <c r="BO46" s="704"/>
      <c r="BP46" s="281"/>
    </row>
    <row r="47" spans="2:68" ht="17.25" customHeight="1">
      <c r="B47" s="5"/>
      <c r="C47" s="705">
        <v>36</v>
      </c>
      <c r="D47" s="705"/>
      <c r="E47" s="740"/>
      <c r="F47" s="741"/>
      <c r="G47" s="742"/>
      <c r="H47" s="742"/>
      <c r="I47" s="742"/>
      <c r="J47" s="740"/>
      <c r="K47" s="743"/>
      <c r="L47" s="743"/>
      <c r="M47" s="743"/>
      <c r="N47" s="741"/>
      <c r="O47" s="715"/>
      <c r="P47" s="716"/>
      <c r="Q47" s="717"/>
      <c r="R47" s="842"/>
      <c r="S47" s="843"/>
      <c r="T47" s="844"/>
      <c r="U47" s="845"/>
      <c r="V47" s="710" t="str">
        <f t="shared" si="0"/>
        <v/>
      </c>
      <c r="W47" s="710"/>
      <c r="X47" s="711"/>
      <c r="Y47" s="711"/>
      <c r="Z47" s="711"/>
      <c r="AA47" s="711"/>
      <c r="AB47" s="711"/>
      <c r="AC47" s="711"/>
      <c r="AD47" s="711"/>
      <c r="AE47" s="711"/>
      <c r="AF47" s="711"/>
      <c r="AG47" s="711"/>
      <c r="AH47" s="711"/>
      <c r="AI47" s="711"/>
      <c r="AJ47" s="711"/>
      <c r="AK47" s="711"/>
      <c r="AL47" s="711"/>
      <c r="AM47" s="711"/>
      <c r="AN47" s="701"/>
      <c r="AO47" s="701"/>
      <c r="AP47" s="701"/>
      <c r="AQ47" s="701"/>
      <c r="AR47" s="711"/>
      <c r="AS47" s="711"/>
      <c r="AT47" s="711"/>
      <c r="AU47" s="711"/>
      <c r="AV47" s="704"/>
      <c r="AW47" s="704"/>
      <c r="AX47" s="704"/>
      <c r="AY47" s="704"/>
      <c r="AZ47" s="704"/>
      <c r="BA47" s="704"/>
      <c r="BB47" s="704"/>
      <c r="BC47" s="704"/>
      <c r="BD47" s="704"/>
      <c r="BE47" s="704"/>
      <c r="BF47" s="704"/>
      <c r="BG47" s="704"/>
      <c r="BH47" s="704"/>
      <c r="BI47" s="704"/>
      <c r="BJ47" s="704"/>
      <c r="BK47" s="704"/>
      <c r="BL47" s="704"/>
      <c r="BM47" s="704"/>
      <c r="BN47" s="704"/>
      <c r="BO47" s="704"/>
      <c r="BP47" s="281"/>
    </row>
    <row r="48" spans="2:68" ht="17.25" customHeight="1">
      <c r="B48" s="5"/>
      <c r="C48" s="705">
        <v>37</v>
      </c>
      <c r="D48" s="705"/>
      <c r="E48" s="712"/>
      <c r="F48" s="712"/>
      <c r="G48" s="712"/>
      <c r="H48" s="712"/>
      <c r="I48" s="712"/>
      <c r="J48" s="713"/>
      <c r="K48" s="714"/>
      <c r="L48" s="714"/>
      <c r="M48" s="714"/>
      <c r="N48" s="714"/>
      <c r="O48" s="715"/>
      <c r="P48" s="716"/>
      <c r="Q48" s="717"/>
      <c r="R48" s="838"/>
      <c r="S48" s="839"/>
      <c r="T48" s="840"/>
      <c r="U48" s="841"/>
      <c r="V48" s="710" t="str">
        <f t="shared" si="0"/>
        <v/>
      </c>
      <c r="W48" s="710"/>
      <c r="X48" s="701"/>
      <c r="Y48" s="701"/>
      <c r="Z48" s="701"/>
      <c r="AA48" s="701"/>
      <c r="AB48" s="701"/>
      <c r="AC48" s="701"/>
      <c r="AD48" s="701"/>
      <c r="AE48" s="701"/>
      <c r="AF48" s="701"/>
      <c r="AG48" s="701"/>
      <c r="AH48" s="701"/>
      <c r="AI48" s="701"/>
      <c r="AJ48" s="701"/>
      <c r="AK48" s="701"/>
      <c r="AL48" s="701"/>
      <c r="AM48" s="701"/>
      <c r="AN48" s="701"/>
      <c r="AO48" s="701"/>
      <c r="AP48" s="701"/>
      <c r="AQ48" s="701"/>
      <c r="AR48" s="747"/>
      <c r="AS48" s="748"/>
      <c r="AT48" s="748"/>
      <c r="AU48" s="749"/>
      <c r="AV48" s="704"/>
      <c r="AW48" s="704"/>
      <c r="AX48" s="704"/>
      <c r="AY48" s="704"/>
      <c r="AZ48" s="704"/>
      <c r="BA48" s="704"/>
      <c r="BB48" s="704"/>
      <c r="BC48" s="704"/>
      <c r="BD48" s="704"/>
      <c r="BE48" s="704"/>
      <c r="BF48" s="704"/>
      <c r="BG48" s="704"/>
      <c r="BH48" s="704"/>
      <c r="BI48" s="704"/>
      <c r="BJ48" s="704"/>
      <c r="BK48" s="704"/>
      <c r="BL48" s="704"/>
      <c r="BM48" s="704"/>
      <c r="BN48" s="704"/>
      <c r="BO48" s="704"/>
      <c r="BP48" s="281"/>
    </row>
    <row r="49" spans="2:68" ht="17.25" customHeight="1">
      <c r="B49" s="5"/>
      <c r="C49" s="705">
        <v>38</v>
      </c>
      <c r="D49" s="705"/>
      <c r="E49" s="712"/>
      <c r="F49" s="712"/>
      <c r="G49" s="712"/>
      <c r="H49" s="712"/>
      <c r="I49" s="712"/>
      <c r="J49" s="713"/>
      <c r="K49" s="714"/>
      <c r="L49" s="714"/>
      <c r="M49" s="714"/>
      <c r="N49" s="714"/>
      <c r="O49" s="715"/>
      <c r="P49" s="716"/>
      <c r="Q49" s="717"/>
      <c r="R49" s="838"/>
      <c r="S49" s="839"/>
      <c r="T49" s="840"/>
      <c r="U49" s="841"/>
      <c r="V49" s="710" t="str">
        <f t="shared" si="0"/>
        <v/>
      </c>
      <c r="W49" s="710"/>
      <c r="X49" s="701"/>
      <c r="Y49" s="701"/>
      <c r="Z49" s="701"/>
      <c r="AA49" s="701"/>
      <c r="AB49" s="701"/>
      <c r="AC49" s="701"/>
      <c r="AD49" s="701"/>
      <c r="AE49" s="701"/>
      <c r="AF49" s="701"/>
      <c r="AG49" s="701"/>
      <c r="AH49" s="701"/>
      <c r="AI49" s="701"/>
      <c r="AJ49" s="701"/>
      <c r="AK49" s="701"/>
      <c r="AL49" s="701"/>
      <c r="AM49" s="701"/>
      <c r="AN49" s="701"/>
      <c r="AO49" s="701"/>
      <c r="AP49" s="701"/>
      <c r="AQ49" s="701"/>
      <c r="AR49" s="701"/>
      <c r="AS49" s="701"/>
      <c r="AT49" s="701"/>
      <c r="AU49" s="701"/>
      <c r="AV49" s="704"/>
      <c r="AW49" s="704"/>
      <c r="AX49" s="704"/>
      <c r="AY49" s="704"/>
      <c r="AZ49" s="704"/>
      <c r="BA49" s="704"/>
      <c r="BB49" s="704"/>
      <c r="BC49" s="704"/>
      <c r="BD49" s="704"/>
      <c r="BE49" s="704"/>
      <c r="BF49" s="704"/>
      <c r="BG49" s="704"/>
      <c r="BH49" s="704"/>
      <c r="BI49" s="704"/>
      <c r="BJ49" s="704"/>
      <c r="BK49" s="704"/>
      <c r="BL49" s="704"/>
      <c r="BM49" s="704"/>
      <c r="BN49" s="704"/>
      <c r="BO49" s="704"/>
      <c r="BP49" s="281"/>
    </row>
    <row r="50" spans="2:68" ht="17.25" customHeight="1">
      <c r="B50" s="5"/>
      <c r="C50" s="705">
        <v>39</v>
      </c>
      <c r="D50" s="705"/>
      <c r="E50" s="712"/>
      <c r="F50" s="712"/>
      <c r="G50" s="712"/>
      <c r="H50" s="712"/>
      <c r="I50" s="712"/>
      <c r="J50" s="713"/>
      <c r="K50" s="714"/>
      <c r="L50" s="714"/>
      <c r="M50" s="714"/>
      <c r="N50" s="714"/>
      <c r="O50" s="715"/>
      <c r="P50" s="716"/>
      <c r="Q50" s="717"/>
      <c r="R50" s="838"/>
      <c r="S50" s="839"/>
      <c r="T50" s="840"/>
      <c r="U50" s="841"/>
      <c r="V50" s="710" t="str">
        <f t="shared" si="0"/>
        <v/>
      </c>
      <c r="W50" s="710"/>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4"/>
      <c r="AW50" s="704"/>
      <c r="AX50" s="704"/>
      <c r="AY50" s="704"/>
      <c r="AZ50" s="704"/>
      <c r="BA50" s="704"/>
      <c r="BB50" s="704"/>
      <c r="BC50" s="704"/>
      <c r="BD50" s="704"/>
      <c r="BE50" s="704"/>
      <c r="BF50" s="704"/>
      <c r="BG50" s="704"/>
      <c r="BH50" s="704"/>
      <c r="BI50" s="704"/>
      <c r="BJ50" s="704"/>
      <c r="BK50" s="704"/>
      <c r="BL50" s="704"/>
      <c r="BM50" s="704"/>
      <c r="BN50" s="704"/>
      <c r="BO50" s="704"/>
      <c r="BP50" s="281"/>
    </row>
    <row r="51" spans="2:68" ht="17.25" customHeight="1">
      <c r="B51" s="5"/>
      <c r="C51" s="705">
        <v>40</v>
      </c>
      <c r="D51" s="705"/>
      <c r="E51" s="712"/>
      <c r="F51" s="712"/>
      <c r="G51" s="712"/>
      <c r="H51" s="712"/>
      <c r="I51" s="712"/>
      <c r="J51" s="713"/>
      <c r="K51" s="714"/>
      <c r="L51" s="714"/>
      <c r="M51" s="714"/>
      <c r="N51" s="714"/>
      <c r="O51" s="715"/>
      <c r="P51" s="716"/>
      <c r="Q51" s="717"/>
      <c r="R51" s="838"/>
      <c r="S51" s="839"/>
      <c r="T51" s="840"/>
      <c r="U51" s="841"/>
      <c r="V51" s="710" t="str">
        <f t="shared" si="0"/>
        <v/>
      </c>
      <c r="W51" s="710"/>
      <c r="X51" s="701"/>
      <c r="Y51" s="701"/>
      <c r="Z51" s="701"/>
      <c r="AA51" s="701"/>
      <c r="AB51" s="701"/>
      <c r="AC51" s="701"/>
      <c r="AD51" s="701"/>
      <c r="AE51" s="701"/>
      <c r="AF51" s="701"/>
      <c r="AG51" s="701"/>
      <c r="AH51" s="701"/>
      <c r="AI51" s="701"/>
      <c r="AJ51" s="701"/>
      <c r="AK51" s="701"/>
      <c r="AL51" s="701"/>
      <c r="AM51" s="701"/>
      <c r="AN51" s="701"/>
      <c r="AO51" s="701"/>
      <c r="AP51" s="701"/>
      <c r="AQ51" s="701"/>
      <c r="AR51" s="701"/>
      <c r="AS51" s="701"/>
      <c r="AT51" s="701"/>
      <c r="AU51" s="701"/>
      <c r="AV51" s="704"/>
      <c r="AW51" s="704"/>
      <c r="AX51" s="704"/>
      <c r="AY51" s="704"/>
      <c r="AZ51" s="704"/>
      <c r="BA51" s="704"/>
      <c r="BB51" s="704"/>
      <c r="BC51" s="704"/>
      <c r="BD51" s="704"/>
      <c r="BE51" s="704"/>
      <c r="BF51" s="704"/>
      <c r="BG51" s="704"/>
      <c r="BH51" s="704"/>
      <c r="BI51" s="704"/>
      <c r="BJ51" s="704"/>
      <c r="BK51" s="704"/>
      <c r="BL51" s="704"/>
      <c r="BM51" s="704"/>
      <c r="BN51" s="704"/>
      <c r="BO51" s="704"/>
      <c r="BP51" s="281"/>
    </row>
    <row r="52" spans="2:68" ht="17.25" customHeight="1">
      <c r="B52" s="5"/>
      <c r="C52" s="705">
        <v>41</v>
      </c>
      <c r="D52" s="705"/>
      <c r="E52" s="712"/>
      <c r="F52" s="712"/>
      <c r="G52" s="712"/>
      <c r="H52" s="712"/>
      <c r="I52" s="712"/>
      <c r="J52" s="713"/>
      <c r="K52" s="714"/>
      <c r="L52" s="714"/>
      <c r="M52" s="714"/>
      <c r="N52" s="714"/>
      <c r="O52" s="715"/>
      <c r="P52" s="716"/>
      <c r="Q52" s="717"/>
      <c r="R52" s="838"/>
      <c r="S52" s="839"/>
      <c r="T52" s="840"/>
      <c r="U52" s="841"/>
      <c r="V52" s="710" t="str">
        <f t="shared" si="0"/>
        <v/>
      </c>
      <c r="W52" s="710"/>
      <c r="X52" s="701"/>
      <c r="Y52" s="701"/>
      <c r="Z52" s="701"/>
      <c r="AA52" s="701"/>
      <c r="AB52" s="701"/>
      <c r="AC52" s="701"/>
      <c r="AD52" s="701"/>
      <c r="AE52" s="701"/>
      <c r="AF52" s="701"/>
      <c r="AG52" s="701"/>
      <c r="AH52" s="701"/>
      <c r="AI52" s="701"/>
      <c r="AJ52" s="701"/>
      <c r="AK52" s="701"/>
      <c r="AL52" s="701"/>
      <c r="AM52" s="701"/>
      <c r="AN52" s="701"/>
      <c r="AO52" s="701"/>
      <c r="AP52" s="701"/>
      <c r="AQ52" s="701"/>
      <c r="AR52" s="701"/>
      <c r="AS52" s="701"/>
      <c r="AT52" s="701"/>
      <c r="AU52" s="701"/>
      <c r="AV52" s="704"/>
      <c r="AW52" s="704"/>
      <c r="AX52" s="704"/>
      <c r="AY52" s="704"/>
      <c r="AZ52" s="704"/>
      <c r="BA52" s="704"/>
      <c r="BB52" s="704"/>
      <c r="BC52" s="704"/>
      <c r="BD52" s="704"/>
      <c r="BE52" s="704"/>
      <c r="BF52" s="704"/>
      <c r="BG52" s="704"/>
      <c r="BH52" s="704"/>
      <c r="BI52" s="704"/>
      <c r="BJ52" s="704"/>
      <c r="BK52" s="704"/>
      <c r="BL52" s="704"/>
      <c r="BM52" s="704"/>
      <c r="BN52" s="704"/>
      <c r="BO52" s="704"/>
      <c r="BP52" s="281"/>
    </row>
    <row r="53" spans="2:68" ht="17.25" customHeight="1">
      <c r="B53" s="5"/>
      <c r="C53" s="705">
        <v>42</v>
      </c>
      <c r="D53" s="705"/>
      <c r="E53" s="712"/>
      <c r="F53" s="712"/>
      <c r="G53" s="712"/>
      <c r="H53" s="712"/>
      <c r="I53" s="712"/>
      <c r="J53" s="713"/>
      <c r="K53" s="714"/>
      <c r="L53" s="714"/>
      <c r="M53" s="714"/>
      <c r="N53" s="714"/>
      <c r="O53" s="715"/>
      <c r="P53" s="716"/>
      <c r="Q53" s="717"/>
      <c r="R53" s="838"/>
      <c r="S53" s="839"/>
      <c r="T53" s="840"/>
      <c r="U53" s="841"/>
      <c r="V53" s="710" t="str">
        <f t="shared" si="0"/>
        <v/>
      </c>
      <c r="W53" s="710"/>
      <c r="X53" s="701"/>
      <c r="Y53" s="701"/>
      <c r="Z53" s="701"/>
      <c r="AA53" s="701"/>
      <c r="AB53" s="701"/>
      <c r="AC53" s="701"/>
      <c r="AD53" s="701"/>
      <c r="AE53" s="701"/>
      <c r="AF53" s="701"/>
      <c r="AG53" s="701"/>
      <c r="AH53" s="701"/>
      <c r="AI53" s="701"/>
      <c r="AJ53" s="701"/>
      <c r="AK53" s="701"/>
      <c r="AL53" s="701"/>
      <c r="AM53" s="701"/>
      <c r="AN53" s="701"/>
      <c r="AO53" s="701"/>
      <c r="AP53" s="701"/>
      <c r="AQ53" s="701"/>
      <c r="AR53" s="701"/>
      <c r="AS53" s="701"/>
      <c r="AT53" s="701"/>
      <c r="AU53" s="701"/>
      <c r="AV53" s="704"/>
      <c r="AW53" s="704"/>
      <c r="AX53" s="704"/>
      <c r="AY53" s="704"/>
      <c r="AZ53" s="704"/>
      <c r="BA53" s="704"/>
      <c r="BB53" s="704"/>
      <c r="BC53" s="704"/>
      <c r="BD53" s="704"/>
      <c r="BE53" s="704"/>
      <c r="BF53" s="704"/>
      <c r="BG53" s="704"/>
      <c r="BH53" s="704"/>
      <c r="BI53" s="704"/>
      <c r="BJ53" s="704"/>
      <c r="BK53" s="704"/>
      <c r="BL53" s="704"/>
      <c r="BM53" s="704"/>
      <c r="BN53" s="704"/>
      <c r="BO53" s="704"/>
      <c r="BP53" s="281"/>
    </row>
    <row r="54" spans="2:68" ht="17.25" customHeight="1">
      <c r="B54" s="5"/>
      <c r="C54" s="705">
        <v>43</v>
      </c>
      <c r="D54" s="705"/>
      <c r="E54" s="712"/>
      <c r="F54" s="712"/>
      <c r="G54" s="712"/>
      <c r="H54" s="712"/>
      <c r="I54" s="712"/>
      <c r="J54" s="713"/>
      <c r="K54" s="714"/>
      <c r="L54" s="714"/>
      <c r="M54" s="714"/>
      <c r="N54" s="714"/>
      <c r="O54" s="715"/>
      <c r="P54" s="716"/>
      <c r="Q54" s="717"/>
      <c r="R54" s="838"/>
      <c r="S54" s="839"/>
      <c r="T54" s="840"/>
      <c r="U54" s="841"/>
      <c r="V54" s="710" t="str">
        <f t="shared" si="0"/>
        <v/>
      </c>
      <c r="W54" s="710"/>
      <c r="X54" s="701"/>
      <c r="Y54" s="701"/>
      <c r="Z54" s="701"/>
      <c r="AA54" s="701"/>
      <c r="AB54" s="701"/>
      <c r="AC54" s="701"/>
      <c r="AD54" s="701"/>
      <c r="AE54" s="701"/>
      <c r="AF54" s="701"/>
      <c r="AG54" s="701"/>
      <c r="AH54" s="701"/>
      <c r="AI54" s="701"/>
      <c r="AJ54" s="701"/>
      <c r="AK54" s="701"/>
      <c r="AL54" s="701"/>
      <c r="AM54" s="701"/>
      <c r="AN54" s="701"/>
      <c r="AO54" s="701"/>
      <c r="AP54" s="701"/>
      <c r="AQ54" s="701"/>
      <c r="AR54" s="701"/>
      <c r="AS54" s="701"/>
      <c r="AT54" s="701"/>
      <c r="AU54" s="701"/>
      <c r="AV54" s="704"/>
      <c r="AW54" s="704"/>
      <c r="AX54" s="704"/>
      <c r="AY54" s="704"/>
      <c r="AZ54" s="704"/>
      <c r="BA54" s="704"/>
      <c r="BB54" s="704"/>
      <c r="BC54" s="704"/>
      <c r="BD54" s="704"/>
      <c r="BE54" s="704"/>
      <c r="BF54" s="704"/>
      <c r="BG54" s="704"/>
      <c r="BH54" s="704"/>
      <c r="BI54" s="704"/>
      <c r="BJ54" s="704"/>
      <c r="BK54" s="704"/>
      <c r="BL54" s="704"/>
      <c r="BM54" s="704"/>
      <c r="BN54" s="704"/>
      <c r="BO54" s="704"/>
      <c r="BP54" s="281"/>
    </row>
    <row r="55" spans="2:68" ht="17.25" customHeight="1">
      <c r="B55" s="5"/>
      <c r="C55" s="705">
        <v>44</v>
      </c>
      <c r="D55" s="705"/>
      <c r="E55" s="712"/>
      <c r="F55" s="712"/>
      <c r="G55" s="712"/>
      <c r="H55" s="712"/>
      <c r="I55" s="712"/>
      <c r="J55" s="713"/>
      <c r="K55" s="714"/>
      <c r="L55" s="714"/>
      <c r="M55" s="714"/>
      <c r="N55" s="714"/>
      <c r="O55" s="715"/>
      <c r="P55" s="716"/>
      <c r="Q55" s="717"/>
      <c r="R55" s="838"/>
      <c r="S55" s="839"/>
      <c r="T55" s="840"/>
      <c r="U55" s="841"/>
      <c r="V55" s="710" t="str">
        <f t="shared" si="0"/>
        <v/>
      </c>
      <c r="W55" s="710"/>
      <c r="X55" s="701"/>
      <c r="Y55" s="701"/>
      <c r="Z55" s="701"/>
      <c r="AA55" s="701"/>
      <c r="AB55" s="701"/>
      <c r="AC55" s="701"/>
      <c r="AD55" s="701"/>
      <c r="AE55" s="701"/>
      <c r="AF55" s="701"/>
      <c r="AG55" s="701"/>
      <c r="AH55" s="701"/>
      <c r="AI55" s="701"/>
      <c r="AJ55" s="701"/>
      <c r="AK55" s="701"/>
      <c r="AL55" s="701"/>
      <c r="AM55" s="701"/>
      <c r="AN55" s="701"/>
      <c r="AO55" s="701"/>
      <c r="AP55" s="701"/>
      <c r="AQ55" s="701"/>
      <c r="AR55" s="701"/>
      <c r="AS55" s="701"/>
      <c r="AT55" s="701"/>
      <c r="AU55" s="701"/>
      <c r="AV55" s="704"/>
      <c r="AW55" s="704"/>
      <c r="AX55" s="704"/>
      <c r="AY55" s="704"/>
      <c r="AZ55" s="704"/>
      <c r="BA55" s="704"/>
      <c r="BB55" s="704"/>
      <c r="BC55" s="704"/>
      <c r="BD55" s="704"/>
      <c r="BE55" s="704"/>
      <c r="BF55" s="704"/>
      <c r="BG55" s="704"/>
      <c r="BH55" s="704"/>
      <c r="BI55" s="704"/>
      <c r="BJ55" s="704"/>
      <c r="BK55" s="704"/>
      <c r="BL55" s="704"/>
      <c r="BM55" s="704"/>
      <c r="BN55" s="704"/>
      <c r="BO55" s="704"/>
      <c r="BP55" s="281"/>
    </row>
    <row r="56" spans="2:68" ht="17.25" customHeight="1">
      <c r="B56" s="5"/>
      <c r="C56" s="705">
        <v>45</v>
      </c>
      <c r="D56" s="705"/>
      <c r="E56" s="712"/>
      <c r="F56" s="712"/>
      <c r="G56" s="712"/>
      <c r="H56" s="712"/>
      <c r="I56" s="712"/>
      <c r="J56" s="713"/>
      <c r="K56" s="714"/>
      <c r="L56" s="714"/>
      <c r="M56" s="714"/>
      <c r="N56" s="714"/>
      <c r="O56" s="715"/>
      <c r="P56" s="716"/>
      <c r="Q56" s="717"/>
      <c r="R56" s="838"/>
      <c r="S56" s="839"/>
      <c r="T56" s="840"/>
      <c r="U56" s="841"/>
      <c r="V56" s="710" t="str">
        <f t="shared" si="0"/>
        <v/>
      </c>
      <c r="W56" s="710"/>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4"/>
      <c r="AW56" s="704"/>
      <c r="AX56" s="704"/>
      <c r="AY56" s="704"/>
      <c r="AZ56" s="704"/>
      <c r="BA56" s="704"/>
      <c r="BB56" s="704"/>
      <c r="BC56" s="704"/>
      <c r="BD56" s="704"/>
      <c r="BE56" s="704"/>
      <c r="BF56" s="704"/>
      <c r="BG56" s="704"/>
      <c r="BH56" s="704"/>
      <c r="BI56" s="704"/>
      <c r="BJ56" s="704"/>
      <c r="BK56" s="704"/>
      <c r="BL56" s="704"/>
      <c r="BM56" s="704"/>
      <c r="BN56" s="704"/>
      <c r="BO56" s="704"/>
      <c r="BP56" s="281"/>
    </row>
    <row r="57" spans="2:68" ht="17.25" customHeight="1">
      <c r="B57" s="5"/>
      <c r="C57" s="705">
        <v>46</v>
      </c>
      <c r="D57" s="705"/>
      <c r="E57" s="713"/>
      <c r="F57" s="722"/>
      <c r="G57" s="712"/>
      <c r="H57" s="712"/>
      <c r="I57" s="712"/>
      <c r="J57" s="713"/>
      <c r="K57" s="714"/>
      <c r="L57" s="714"/>
      <c r="M57" s="714"/>
      <c r="N57" s="722"/>
      <c r="O57" s="715"/>
      <c r="P57" s="716"/>
      <c r="Q57" s="717"/>
      <c r="R57" s="838"/>
      <c r="S57" s="839"/>
      <c r="T57" s="840"/>
      <c r="U57" s="841"/>
      <c r="V57" s="710" t="str">
        <f t="shared" si="0"/>
        <v/>
      </c>
      <c r="W57" s="710"/>
      <c r="X57" s="701"/>
      <c r="Y57" s="701"/>
      <c r="Z57" s="701"/>
      <c r="AA57" s="701"/>
      <c r="AB57" s="701"/>
      <c r="AC57" s="701"/>
      <c r="AD57" s="701"/>
      <c r="AE57" s="701"/>
      <c r="AF57" s="701"/>
      <c r="AG57" s="701"/>
      <c r="AH57" s="701"/>
      <c r="AI57" s="701"/>
      <c r="AJ57" s="701"/>
      <c r="AK57" s="701"/>
      <c r="AL57" s="701"/>
      <c r="AM57" s="701"/>
      <c r="AN57" s="701"/>
      <c r="AO57" s="701"/>
      <c r="AP57" s="701"/>
      <c r="AQ57" s="701"/>
      <c r="AR57" s="701"/>
      <c r="AS57" s="701"/>
      <c r="AT57" s="701"/>
      <c r="AU57" s="701"/>
      <c r="AV57" s="704"/>
      <c r="AW57" s="704"/>
      <c r="AX57" s="704"/>
      <c r="AY57" s="704"/>
      <c r="AZ57" s="704"/>
      <c r="BA57" s="704"/>
      <c r="BB57" s="704"/>
      <c r="BC57" s="704"/>
      <c r="BD57" s="704"/>
      <c r="BE57" s="704"/>
      <c r="BF57" s="704"/>
      <c r="BG57" s="704"/>
      <c r="BH57" s="704"/>
      <c r="BI57" s="704"/>
      <c r="BJ57" s="704"/>
      <c r="BK57" s="704"/>
      <c r="BL57" s="704"/>
      <c r="BM57" s="704"/>
      <c r="BN57" s="704"/>
      <c r="BO57" s="704"/>
      <c r="BP57" s="281"/>
    </row>
    <row r="58" spans="2:68" ht="17.25" customHeight="1">
      <c r="B58" s="5"/>
      <c r="C58" s="705">
        <v>47</v>
      </c>
      <c r="D58" s="705"/>
      <c r="E58" s="713"/>
      <c r="F58" s="722"/>
      <c r="G58" s="712"/>
      <c r="H58" s="712"/>
      <c r="I58" s="712"/>
      <c r="J58" s="713"/>
      <c r="K58" s="714"/>
      <c r="L58" s="714"/>
      <c r="M58" s="714"/>
      <c r="N58" s="722"/>
      <c r="O58" s="715"/>
      <c r="P58" s="716"/>
      <c r="Q58" s="717"/>
      <c r="R58" s="838"/>
      <c r="S58" s="839"/>
      <c r="T58" s="840"/>
      <c r="U58" s="841"/>
      <c r="V58" s="710" t="str">
        <f t="shared" si="0"/>
        <v/>
      </c>
      <c r="W58" s="710"/>
      <c r="X58" s="701"/>
      <c r="Y58" s="701"/>
      <c r="Z58" s="701"/>
      <c r="AA58" s="701"/>
      <c r="AB58" s="701"/>
      <c r="AC58" s="701"/>
      <c r="AD58" s="701"/>
      <c r="AE58" s="701"/>
      <c r="AF58" s="701"/>
      <c r="AG58" s="701"/>
      <c r="AH58" s="701"/>
      <c r="AI58" s="701"/>
      <c r="AJ58" s="701"/>
      <c r="AK58" s="701"/>
      <c r="AL58" s="701"/>
      <c r="AM58" s="701"/>
      <c r="AN58" s="701"/>
      <c r="AO58" s="701"/>
      <c r="AP58" s="701"/>
      <c r="AQ58" s="701"/>
      <c r="AR58" s="701"/>
      <c r="AS58" s="701"/>
      <c r="AT58" s="701"/>
      <c r="AU58" s="701"/>
      <c r="AV58" s="704"/>
      <c r="AW58" s="704"/>
      <c r="AX58" s="704"/>
      <c r="AY58" s="704"/>
      <c r="AZ58" s="704"/>
      <c r="BA58" s="704"/>
      <c r="BB58" s="704"/>
      <c r="BC58" s="704"/>
      <c r="BD58" s="704"/>
      <c r="BE58" s="704"/>
      <c r="BF58" s="704"/>
      <c r="BG58" s="704"/>
      <c r="BH58" s="704"/>
      <c r="BI58" s="704"/>
      <c r="BJ58" s="704"/>
      <c r="BK58" s="704"/>
      <c r="BL58" s="704"/>
      <c r="BM58" s="704"/>
      <c r="BN58" s="704"/>
      <c r="BO58" s="704"/>
      <c r="BP58" s="281"/>
    </row>
    <row r="59" spans="2:68" ht="17.25" customHeight="1">
      <c r="B59" s="5"/>
      <c r="C59" s="705">
        <v>48</v>
      </c>
      <c r="D59" s="705"/>
      <c r="E59" s="713"/>
      <c r="F59" s="722"/>
      <c r="G59" s="712"/>
      <c r="H59" s="712"/>
      <c r="I59" s="712"/>
      <c r="J59" s="713"/>
      <c r="K59" s="714"/>
      <c r="L59" s="714"/>
      <c r="M59" s="714"/>
      <c r="N59" s="722"/>
      <c r="O59" s="715"/>
      <c r="P59" s="716"/>
      <c r="Q59" s="717"/>
      <c r="R59" s="838"/>
      <c r="S59" s="839"/>
      <c r="T59" s="840"/>
      <c r="U59" s="841"/>
      <c r="V59" s="710" t="str">
        <f t="shared" si="0"/>
        <v/>
      </c>
      <c r="W59" s="710"/>
      <c r="X59" s="701"/>
      <c r="Y59" s="701"/>
      <c r="Z59" s="701"/>
      <c r="AA59" s="701"/>
      <c r="AB59" s="701"/>
      <c r="AC59" s="701"/>
      <c r="AD59" s="701"/>
      <c r="AE59" s="701"/>
      <c r="AF59" s="701"/>
      <c r="AG59" s="701"/>
      <c r="AH59" s="701"/>
      <c r="AI59" s="701"/>
      <c r="AJ59" s="701"/>
      <c r="AK59" s="701"/>
      <c r="AL59" s="701"/>
      <c r="AM59" s="701"/>
      <c r="AN59" s="701"/>
      <c r="AO59" s="701"/>
      <c r="AP59" s="701"/>
      <c r="AQ59" s="701"/>
      <c r="AR59" s="701"/>
      <c r="AS59" s="701"/>
      <c r="AT59" s="701"/>
      <c r="AU59" s="701"/>
      <c r="AV59" s="704"/>
      <c r="AW59" s="704"/>
      <c r="AX59" s="704"/>
      <c r="AY59" s="704"/>
      <c r="AZ59" s="704"/>
      <c r="BA59" s="704"/>
      <c r="BB59" s="704"/>
      <c r="BC59" s="704"/>
      <c r="BD59" s="704"/>
      <c r="BE59" s="704"/>
      <c r="BF59" s="704"/>
      <c r="BG59" s="704"/>
      <c r="BH59" s="704"/>
      <c r="BI59" s="704"/>
      <c r="BJ59" s="704"/>
      <c r="BK59" s="704"/>
      <c r="BL59" s="704"/>
      <c r="BM59" s="704"/>
      <c r="BN59" s="704"/>
      <c r="BO59" s="704"/>
      <c r="BP59" s="281"/>
    </row>
    <row r="60" spans="2:68" ht="17.25" customHeight="1">
      <c r="B60" s="5"/>
      <c r="C60" s="705">
        <v>49</v>
      </c>
      <c r="D60" s="705"/>
      <c r="E60" s="740"/>
      <c r="F60" s="741"/>
      <c r="G60" s="742"/>
      <c r="H60" s="742"/>
      <c r="I60" s="742"/>
      <c r="J60" s="740"/>
      <c r="K60" s="743"/>
      <c r="L60" s="743"/>
      <c r="M60" s="743"/>
      <c r="N60" s="741"/>
      <c r="O60" s="715"/>
      <c r="P60" s="716"/>
      <c r="Q60" s="717"/>
      <c r="R60" s="842"/>
      <c r="S60" s="843"/>
      <c r="T60" s="844"/>
      <c r="U60" s="845"/>
      <c r="V60" s="710" t="str">
        <f t="shared" si="0"/>
        <v/>
      </c>
      <c r="W60" s="710"/>
      <c r="X60" s="711"/>
      <c r="Y60" s="711"/>
      <c r="Z60" s="711"/>
      <c r="AA60" s="711"/>
      <c r="AB60" s="711"/>
      <c r="AC60" s="711"/>
      <c r="AD60" s="711"/>
      <c r="AE60" s="711"/>
      <c r="AF60" s="711"/>
      <c r="AG60" s="711"/>
      <c r="AH60" s="711"/>
      <c r="AI60" s="711"/>
      <c r="AJ60" s="711"/>
      <c r="AK60" s="711"/>
      <c r="AL60" s="711"/>
      <c r="AM60" s="711"/>
      <c r="AN60" s="701"/>
      <c r="AO60" s="701"/>
      <c r="AP60" s="701"/>
      <c r="AQ60" s="701"/>
      <c r="AR60" s="711"/>
      <c r="AS60" s="711"/>
      <c r="AT60" s="711"/>
      <c r="AU60" s="711"/>
      <c r="AV60" s="704"/>
      <c r="AW60" s="704"/>
      <c r="AX60" s="704"/>
      <c r="AY60" s="704"/>
      <c r="AZ60" s="704"/>
      <c r="BA60" s="704"/>
      <c r="BB60" s="704"/>
      <c r="BC60" s="704"/>
      <c r="BD60" s="704"/>
      <c r="BE60" s="704"/>
      <c r="BF60" s="704"/>
      <c r="BG60" s="704"/>
      <c r="BH60" s="704"/>
      <c r="BI60" s="704"/>
      <c r="BJ60" s="704"/>
      <c r="BK60" s="704"/>
      <c r="BL60" s="704"/>
      <c r="BM60" s="704"/>
      <c r="BN60" s="704"/>
      <c r="BO60" s="704"/>
      <c r="BP60" s="281"/>
    </row>
    <row r="61" spans="2:68" ht="17.25" customHeight="1">
      <c r="B61" s="5"/>
      <c r="C61" s="705">
        <v>50</v>
      </c>
      <c r="D61" s="705"/>
      <c r="E61" s="712"/>
      <c r="F61" s="712"/>
      <c r="G61" s="712"/>
      <c r="H61" s="712"/>
      <c r="I61" s="712"/>
      <c r="J61" s="713"/>
      <c r="K61" s="714"/>
      <c r="L61" s="714"/>
      <c r="M61" s="714"/>
      <c r="N61" s="714"/>
      <c r="O61" s="715"/>
      <c r="P61" s="716"/>
      <c r="Q61" s="717"/>
      <c r="R61" s="838"/>
      <c r="S61" s="839"/>
      <c r="T61" s="840"/>
      <c r="U61" s="841"/>
      <c r="V61" s="710" t="str">
        <f t="shared" si="0"/>
        <v/>
      </c>
      <c r="W61" s="710"/>
      <c r="X61" s="701"/>
      <c r="Y61" s="701"/>
      <c r="Z61" s="701"/>
      <c r="AA61" s="701"/>
      <c r="AB61" s="701"/>
      <c r="AC61" s="701"/>
      <c r="AD61" s="701"/>
      <c r="AE61" s="701"/>
      <c r="AF61" s="701"/>
      <c r="AG61" s="701"/>
      <c r="AH61" s="701"/>
      <c r="AI61" s="701"/>
      <c r="AJ61" s="701"/>
      <c r="AK61" s="701"/>
      <c r="AL61" s="701"/>
      <c r="AM61" s="701"/>
      <c r="AN61" s="701"/>
      <c r="AO61" s="701"/>
      <c r="AP61" s="701"/>
      <c r="AQ61" s="701"/>
      <c r="AR61" s="747"/>
      <c r="AS61" s="748"/>
      <c r="AT61" s="748"/>
      <c r="AU61" s="749"/>
      <c r="AV61" s="704"/>
      <c r="AW61" s="704"/>
      <c r="AX61" s="704"/>
      <c r="AY61" s="704"/>
      <c r="AZ61" s="704"/>
      <c r="BA61" s="704"/>
      <c r="BB61" s="704"/>
      <c r="BC61" s="704"/>
      <c r="BD61" s="704"/>
      <c r="BE61" s="704"/>
      <c r="BF61" s="704"/>
      <c r="BG61" s="704"/>
      <c r="BH61" s="704"/>
      <c r="BI61" s="704"/>
      <c r="BJ61" s="704"/>
      <c r="BK61" s="704"/>
      <c r="BL61" s="704"/>
      <c r="BM61" s="704"/>
      <c r="BN61" s="704"/>
      <c r="BO61" s="704"/>
      <c r="BP61" s="281"/>
    </row>
    <row r="62" spans="2:68" ht="17.25" customHeight="1">
      <c r="B62" s="5"/>
      <c r="C62" s="705">
        <v>51</v>
      </c>
      <c r="D62" s="705"/>
      <c r="E62" s="712"/>
      <c r="F62" s="712"/>
      <c r="G62" s="712"/>
      <c r="H62" s="712"/>
      <c r="I62" s="712"/>
      <c r="J62" s="713"/>
      <c r="K62" s="714"/>
      <c r="L62" s="714"/>
      <c r="M62" s="714"/>
      <c r="N62" s="714"/>
      <c r="O62" s="715"/>
      <c r="P62" s="716"/>
      <c r="Q62" s="717"/>
      <c r="R62" s="838"/>
      <c r="S62" s="839"/>
      <c r="T62" s="840"/>
      <c r="U62" s="841"/>
      <c r="V62" s="710" t="str">
        <f t="shared" si="0"/>
        <v/>
      </c>
      <c r="W62" s="710"/>
      <c r="X62" s="701"/>
      <c r="Y62" s="701"/>
      <c r="Z62" s="701"/>
      <c r="AA62" s="701"/>
      <c r="AB62" s="701"/>
      <c r="AC62" s="701"/>
      <c r="AD62" s="701"/>
      <c r="AE62" s="701"/>
      <c r="AF62" s="701"/>
      <c r="AG62" s="701"/>
      <c r="AH62" s="701"/>
      <c r="AI62" s="701"/>
      <c r="AJ62" s="701"/>
      <c r="AK62" s="701"/>
      <c r="AL62" s="701"/>
      <c r="AM62" s="701"/>
      <c r="AN62" s="701"/>
      <c r="AO62" s="701"/>
      <c r="AP62" s="701"/>
      <c r="AQ62" s="701"/>
      <c r="AR62" s="701"/>
      <c r="AS62" s="701"/>
      <c r="AT62" s="701"/>
      <c r="AU62" s="701"/>
      <c r="AV62" s="704"/>
      <c r="AW62" s="704"/>
      <c r="AX62" s="704"/>
      <c r="AY62" s="704"/>
      <c r="AZ62" s="704"/>
      <c r="BA62" s="704"/>
      <c r="BB62" s="704"/>
      <c r="BC62" s="704"/>
      <c r="BD62" s="704"/>
      <c r="BE62" s="704"/>
      <c r="BF62" s="704"/>
      <c r="BG62" s="704"/>
      <c r="BH62" s="704"/>
      <c r="BI62" s="704"/>
      <c r="BJ62" s="704"/>
      <c r="BK62" s="704"/>
      <c r="BL62" s="704"/>
      <c r="BM62" s="704"/>
      <c r="BN62" s="704"/>
      <c r="BO62" s="704"/>
      <c r="BP62" s="281"/>
    </row>
    <row r="63" spans="2:68" ht="17.25" customHeight="1">
      <c r="B63" s="5"/>
      <c r="C63" s="705">
        <v>52</v>
      </c>
      <c r="D63" s="705"/>
      <c r="E63" s="712"/>
      <c r="F63" s="712"/>
      <c r="G63" s="712"/>
      <c r="H63" s="712"/>
      <c r="I63" s="712"/>
      <c r="J63" s="713"/>
      <c r="K63" s="714"/>
      <c r="L63" s="714"/>
      <c r="M63" s="714"/>
      <c r="N63" s="714"/>
      <c r="O63" s="715"/>
      <c r="P63" s="716"/>
      <c r="Q63" s="717"/>
      <c r="R63" s="838"/>
      <c r="S63" s="839"/>
      <c r="T63" s="840"/>
      <c r="U63" s="841"/>
      <c r="V63" s="710" t="str">
        <f t="shared" si="0"/>
        <v/>
      </c>
      <c r="W63" s="710"/>
      <c r="X63" s="701"/>
      <c r="Y63" s="701"/>
      <c r="Z63" s="701"/>
      <c r="AA63" s="701"/>
      <c r="AB63" s="701"/>
      <c r="AC63" s="701"/>
      <c r="AD63" s="701"/>
      <c r="AE63" s="701"/>
      <c r="AF63" s="701"/>
      <c r="AG63" s="701"/>
      <c r="AH63" s="701"/>
      <c r="AI63" s="701"/>
      <c r="AJ63" s="701"/>
      <c r="AK63" s="701"/>
      <c r="AL63" s="701"/>
      <c r="AM63" s="701"/>
      <c r="AN63" s="701"/>
      <c r="AO63" s="701"/>
      <c r="AP63" s="701"/>
      <c r="AQ63" s="701"/>
      <c r="AR63" s="701"/>
      <c r="AS63" s="701"/>
      <c r="AT63" s="701"/>
      <c r="AU63" s="701"/>
      <c r="AV63" s="704"/>
      <c r="AW63" s="704"/>
      <c r="AX63" s="704"/>
      <c r="AY63" s="704"/>
      <c r="AZ63" s="704"/>
      <c r="BA63" s="704"/>
      <c r="BB63" s="704"/>
      <c r="BC63" s="704"/>
      <c r="BD63" s="704"/>
      <c r="BE63" s="704"/>
      <c r="BF63" s="704"/>
      <c r="BG63" s="704"/>
      <c r="BH63" s="704"/>
      <c r="BI63" s="704"/>
      <c r="BJ63" s="704"/>
      <c r="BK63" s="704"/>
      <c r="BL63" s="704"/>
      <c r="BM63" s="704"/>
      <c r="BN63" s="704"/>
      <c r="BO63" s="704"/>
      <c r="BP63" s="281"/>
    </row>
    <row r="64" spans="2:68" ht="17.25" customHeight="1">
      <c r="B64" s="5"/>
      <c r="C64" s="705">
        <v>53</v>
      </c>
      <c r="D64" s="705"/>
      <c r="E64" s="712"/>
      <c r="F64" s="712"/>
      <c r="G64" s="712"/>
      <c r="H64" s="712"/>
      <c r="I64" s="712"/>
      <c r="J64" s="713"/>
      <c r="K64" s="714"/>
      <c r="L64" s="714"/>
      <c r="M64" s="714"/>
      <c r="N64" s="714"/>
      <c r="O64" s="715"/>
      <c r="P64" s="716"/>
      <c r="Q64" s="717"/>
      <c r="R64" s="838"/>
      <c r="S64" s="839"/>
      <c r="T64" s="840"/>
      <c r="U64" s="841"/>
      <c r="V64" s="710" t="str">
        <f t="shared" si="0"/>
        <v/>
      </c>
      <c r="W64" s="710"/>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4"/>
      <c r="AW64" s="704"/>
      <c r="AX64" s="704"/>
      <c r="AY64" s="704"/>
      <c r="AZ64" s="704"/>
      <c r="BA64" s="704"/>
      <c r="BB64" s="704"/>
      <c r="BC64" s="704"/>
      <c r="BD64" s="704"/>
      <c r="BE64" s="704"/>
      <c r="BF64" s="704"/>
      <c r="BG64" s="704"/>
      <c r="BH64" s="704"/>
      <c r="BI64" s="704"/>
      <c r="BJ64" s="704"/>
      <c r="BK64" s="704"/>
      <c r="BL64" s="704"/>
      <c r="BM64" s="704"/>
      <c r="BN64" s="704"/>
      <c r="BO64" s="704"/>
      <c r="BP64" s="281"/>
    </row>
    <row r="65" spans="2:71" ht="17.25" customHeight="1" thickBot="1">
      <c r="B65" s="5"/>
      <c r="C65" s="705">
        <v>54</v>
      </c>
      <c r="D65" s="705"/>
      <c r="E65" s="712"/>
      <c r="F65" s="712"/>
      <c r="G65" s="712"/>
      <c r="H65" s="712"/>
      <c r="I65" s="712"/>
      <c r="J65" s="713"/>
      <c r="K65" s="714"/>
      <c r="L65" s="714"/>
      <c r="M65" s="714"/>
      <c r="N65" s="714"/>
      <c r="O65" s="715"/>
      <c r="P65" s="716"/>
      <c r="Q65" s="717"/>
      <c r="R65" s="838"/>
      <c r="S65" s="839"/>
      <c r="T65" s="840"/>
      <c r="U65" s="841"/>
      <c r="V65" s="710" t="str">
        <f t="shared" si="0"/>
        <v/>
      </c>
      <c r="W65" s="710"/>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4"/>
      <c r="AW65" s="704"/>
      <c r="AX65" s="704"/>
      <c r="AY65" s="704"/>
      <c r="AZ65" s="704"/>
      <c r="BA65" s="704"/>
      <c r="BB65" s="704"/>
      <c r="BC65" s="704"/>
      <c r="BD65" s="704"/>
      <c r="BE65" s="704"/>
      <c r="BF65" s="704"/>
      <c r="BG65" s="704"/>
      <c r="BH65" s="704"/>
      <c r="BI65" s="704"/>
      <c r="BJ65" s="704"/>
      <c r="BK65" s="704"/>
      <c r="BL65" s="704"/>
      <c r="BM65" s="704"/>
      <c r="BN65" s="704"/>
      <c r="BO65" s="704"/>
      <c r="BP65" s="281"/>
    </row>
    <row r="66" spans="2:71" ht="17.25" customHeight="1" thickTop="1" thickBot="1">
      <c r="B66" s="5"/>
      <c r="C66" s="737" t="s">
        <v>45</v>
      </c>
      <c r="D66" s="737"/>
      <c r="E66" s="737"/>
      <c r="F66" s="737"/>
      <c r="G66" s="737"/>
      <c r="H66" s="737"/>
      <c r="I66" s="737"/>
      <c r="J66" s="737"/>
      <c r="K66" s="737"/>
      <c r="L66" s="737"/>
      <c r="M66" s="737"/>
      <c r="N66" s="737"/>
      <c r="O66" s="737"/>
      <c r="P66" s="737"/>
      <c r="Q66" s="737"/>
      <c r="R66" s="738">
        <f>SUM(R12:S65)</f>
        <v>0</v>
      </c>
      <c r="S66" s="738"/>
      <c r="T66" s="737" t="s">
        <v>315</v>
      </c>
      <c r="U66" s="737"/>
      <c r="V66" s="738">
        <f>SUM(V12:W65)</f>
        <v>0</v>
      </c>
      <c r="W66" s="738"/>
      <c r="X66" s="819">
        <f>SUM(X12:AA65)</f>
        <v>0</v>
      </c>
      <c r="Y66" s="820"/>
      <c r="Z66" s="820"/>
      <c r="AA66" s="820"/>
      <c r="AB66" s="819">
        <f>SUM(AB12:AE65)</f>
        <v>0</v>
      </c>
      <c r="AC66" s="820"/>
      <c r="AD66" s="820"/>
      <c r="AE66" s="820"/>
      <c r="AF66" s="819">
        <f>SUM(AF12:AI65)</f>
        <v>0</v>
      </c>
      <c r="AG66" s="820"/>
      <c r="AH66" s="820"/>
      <c r="AI66" s="820"/>
      <c r="AJ66" s="819">
        <f>SUM(AJ12:AM65)</f>
        <v>0</v>
      </c>
      <c r="AK66" s="820"/>
      <c r="AL66" s="820"/>
      <c r="AM66" s="820"/>
      <c r="AN66" s="819">
        <f>SUM(AN12:AQ65)</f>
        <v>0</v>
      </c>
      <c r="AO66" s="820"/>
      <c r="AP66" s="820"/>
      <c r="AQ66" s="820"/>
      <c r="AR66" s="819">
        <f>SUM(AR12:AU65)</f>
        <v>0</v>
      </c>
      <c r="AS66" s="820"/>
      <c r="AT66" s="820"/>
      <c r="AU66" s="820"/>
      <c r="AV66" s="821">
        <f>SUM(AV12:AX65)</f>
        <v>0</v>
      </c>
      <c r="AW66" s="822"/>
      <c r="AX66" s="823"/>
      <c r="AY66" s="821">
        <f>SUM(AY12:BA65)</f>
        <v>0</v>
      </c>
      <c r="AZ66" s="822"/>
      <c r="BA66" s="823"/>
      <c r="BB66" s="821">
        <f>SUM(BB12:BD65)</f>
        <v>0</v>
      </c>
      <c r="BC66" s="822"/>
      <c r="BD66" s="823"/>
      <c r="BE66" s="821">
        <f>SUM(BE12:BG65)</f>
        <v>0</v>
      </c>
      <c r="BF66" s="822"/>
      <c r="BG66" s="823"/>
      <c r="BH66" s="821">
        <f>SUM(BH12:BJ65)</f>
        <v>0</v>
      </c>
      <c r="BI66" s="822"/>
      <c r="BJ66" s="823"/>
      <c r="BK66" s="821">
        <f>SUM(BK12:BO65)</f>
        <v>0</v>
      </c>
      <c r="BL66" s="822"/>
      <c r="BM66" s="822"/>
      <c r="BN66" s="822"/>
      <c r="BO66" s="823"/>
    </row>
    <row r="67" spans="2:71" ht="13.5" customHeight="1" thickTop="1">
      <c r="B67" s="97"/>
      <c r="C67" s="278"/>
      <c r="D67" s="278"/>
      <c r="E67" s="279"/>
      <c r="F67" s="279"/>
      <c r="G67" s="279"/>
      <c r="H67" s="279"/>
      <c r="I67" s="279"/>
      <c r="J67" s="279"/>
      <c r="K67" s="279"/>
      <c r="L67" s="279"/>
      <c r="M67" s="279"/>
      <c r="N67" s="279"/>
      <c r="O67" s="279"/>
      <c r="P67" s="279"/>
      <c r="Q67" s="279"/>
      <c r="R67" s="279"/>
      <c r="S67" s="279"/>
      <c r="T67" s="279"/>
      <c r="U67" s="279"/>
      <c r="V67" s="279"/>
      <c r="W67" s="279"/>
      <c r="X67" s="11"/>
      <c r="Y67" s="11"/>
      <c r="Z67" s="11"/>
      <c r="AA67" s="11"/>
      <c r="AB67" s="11"/>
      <c r="AC67" s="11"/>
      <c r="AD67" s="11"/>
      <c r="AE67" s="11"/>
      <c r="AF67" s="11"/>
      <c r="AG67" s="11"/>
      <c r="AH67" s="11"/>
      <c r="AI67" s="97"/>
      <c r="AJ67" s="97"/>
      <c r="AK67" s="97"/>
      <c r="AL67" s="97"/>
      <c r="AM67" s="97"/>
      <c r="AN67" s="97"/>
      <c r="AO67" s="97"/>
      <c r="AP67" s="97"/>
      <c r="AQ67" s="97"/>
      <c r="AR67" s="97"/>
      <c r="AS67" s="97"/>
    </row>
    <row r="68" spans="2:71" ht="17.25" customHeight="1">
      <c r="B68" s="5"/>
      <c r="C68" s="730" t="s">
        <v>526</v>
      </c>
      <c r="D68" s="730"/>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730"/>
      <c r="AC68" s="730"/>
      <c r="AD68" s="730"/>
      <c r="AE68" s="730"/>
      <c r="AF68" s="730"/>
      <c r="AG68" s="730"/>
      <c r="AH68" s="730"/>
      <c r="AI68" s="730"/>
      <c r="AJ68" s="730"/>
      <c r="AK68" s="730"/>
      <c r="AL68" s="730"/>
      <c r="AM68" s="730"/>
      <c r="AN68" s="730"/>
      <c r="AO68" s="730"/>
      <c r="AP68" s="730"/>
      <c r="AQ68" s="730"/>
      <c r="AR68" s="730"/>
      <c r="AS68" s="730"/>
      <c r="AT68" s="109"/>
      <c r="AU68" s="109"/>
      <c r="AV68" s="275"/>
      <c r="AW68" s="275"/>
      <c r="AX68" s="275"/>
      <c r="AY68" s="275"/>
    </row>
    <row r="69" spans="2:71" ht="17.45" customHeight="1">
      <c r="B69" s="5"/>
      <c r="C69" s="828" t="s">
        <v>153</v>
      </c>
      <c r="D69" s="829"/>
      <c r="E69" s="830"/>
      <c r="F69" s="831"/>
      <c r="G69" s="832"/>
      <c r="H69" s="832"/>
      <c r="I69" s="832"/>
      <c r="J69" s="832"/>
      <c r="K69" s="832"/>
      <c r="L69" s="832"/>
      <c r="M69" s="832"/>
      <c r="N69" s="832"/>
      <c r="O69" s="832"/>
      <c r="P69" s="832"/>
      <c r="Q69" s="832"/>
      <c r="R69" s="832"/>
      <c r="S69" s="832"/>
      <c r="T69" s="832"/>
      <c r="U69" s="832"/>
      <c r="V69" s="833"/>
      <c r="W69" s="834" t="s">
        <v>577</v>
      </c>
      <c r="X69" s="834"/>
      <c r="Y69" s="834"/>
      <c r="Z69" s="834"/>
      <c r="AA69" s="831"/>
      <c r="AB69" s="832"/>
      <c r="AC69" s="832"/>
      <c r="AD69" s="832"/>
      <c r="AE69" s="832"/>
      <c r="AF69" s="832"/>
      <c r="AG69" s="832"/>
      <c r="AH69" s="832"/>
      <c r="AI69" s="832"/>
      <c r="AJ69" s="832"/>
      <c r="AK69" s="832"/>
      <c r="AL69" s="832"/>
      <c r="AM69" s="832"/>
      <c r="AN69" s="832"/>
      <c r="AO69" s="832"/>
      <c r="AP69" s="832"/>
      <c r="AQ69" s="832"/>
      <c r="AR69" s="832"/>
      <c r="AS69" s="832"/>
      <c r="AT69" s="832"/>
      <c r="AU69" s="833"/>
      <c r="AV69" s="275"/>
      <c r="AY69" s="275"/>
      <c r="BR69" s="275" t="s">
        <v>151</v>
      </c>
      <c r="BS69" s="275" t="s">
        <v>152</v>
      </c>
    </row>
    <row r="70" spans="2:71" ht="17.45" customHeight="1">
      <c r="B70" s="97"/>
      <c r="C70" s="828" t="s">
        <v>318</v>
      </c>
      <c r="D70" s="829"/>
      <c r="E70" s="830"/>
      <c r="F70" s="835"/>
      <c r="G70" s="836"/>
      <c r="H70" s="836"/>
      <c r="I70" s="836"/>
      <c r="J70" s="836"/>
      <c r="K70" s="836"/>
      <c r="L70" s="836"/>
      <c r="M70" s="836"/>
      <c r="N70" s="836"/>
      <c r="O70" s="836"/>
      <c r="P70" s="836"/>
      <c r="Q70" s="836"/>
      <c r="R70" s="836"/>
      <c r="S70" s="836"/>
      <c r="T70" s="836"/>
      <c r="U70" s="836"/>
      <c r="V70" s="837"/>
      <c r="W70" s="834" t="s">
        <v>578</v>
      </c>
      <c r="X70" s="834"/>
      <c r="Y70" s="834"/>
      <c r="Z70" s="834"/>
      <c r="AA70" s="831"/>
      <c r="AB70" s="832"/>
      <c r="AC70" s="832"/>
      <c r="AD70" s="832"/>
      <c r="AE70" s="832"/>
      <c r="AF70" s="832"/>
      <c r="AG70" s="832"/>
      <c r="AH70" s="832"/>
      <c r="AI70" s="832"/>
      <c r="AJ70" s="832"/>
      <c r="AK70" s="832"/>
      <c r="AL70" s="832"/>
      <c r="AM70" s="832"/>
      <c r="AN70" s="832"/>
      <c r="AO70" s="832"/>
      <c r="AP70" s="832"/>
      <c r="AQ70" s="832"/>
      <c r="AR70" s="832"/>
      <c r="AS70" s="832"/>
      <c r="AT70" s="832"/>
      <c r="AU70" s="833"/>
    </row>
    <row r="71" spans="2:71" ht="17.45" customHeight="1">
      <c r="B71" s="11"/>
      <c r="C71" s="828" t="s">
        <v>319</v>
      </c>
      <c r="D71" s="829"/>
      <c r="E71" s="830"/>
      <c r="F71" s="831"/>
      <c r="G71" s="832"/>
      <c r="H71" s="832"/>
      <c r="I71" s="832"/>
      <c r="J71" s="832"/>
      <c r="K71" s="832"/>
      <c r="L71" s="832"/>
      <c r="M71" s="832"/>
      <c r="N71" s="832"/>
      <c r="O71" s="832"/>
      <c r="P71" s="832"/>
      <c r="Q71" s="832"/>
      <c r="R71" s="832"/>
      <c r="S71" s="832"/>
      <c r="T71" s="832"/>
      <c r="U71" s="832"/>
      <c r="V71" s="833"/>
      <c r="W71" s="834" t="s">
        <v>579</v>
      </c>
      <c r="X71" s="834"/>
      <c r="Y71" s="834"/>
      <c r="Z71" s="834"/>
      <c r="AA71" s="831"/>
      <c r="AB71" s="832"/>
      <c r="AC71" s="832"/>
      <c r="AD71" s="832"/>
      <c r="AE71" s="832"/>
      <c r="AF71" s="832"/>
      <c r="AG71" s="832"/>
      <c r="AH71" s="832"/>
      <c r="AI71" s="832"/>
      <c r="AJ71" s="832"/>
      <c r="AK71" s="832"/>
      <c r="AL71" s="832"/>
      <c r="AM71" s="832"/>
      <c r="AN71" s="832"/>
      <c r="AO71" s="832"/>
      <c r="AP71" s="832"/>
      <c r="AQ71" s="832"/>
      <c r="AR71" s="832"/>
      <c r="AS71" s="832"/>
      <c r="AT71" s="832"/>
      <c r="AU71" s="833"/>
    </row>
    <row r="72" spans="2:71" ht="17.45" customHeight="1">
      <c r="B72" s="11"/>
      <c r="C72" s="828" t="s">
        <v>320</v>
      </c>
      <c r="D72" s="829"/>
      <c r="E72" s="830"/>
      <c r="F72" s="835"/>
      <c r="G72" s="836"/>
      <c r="H72" s="836"/>
      <c r="I72" s="836"/>
      <c r="J72" s="836"/>
      <c r="K72" s="836"/>
      <c r="L72" s="836"/>
      <c r="M72" s="836"/>
      <c r="N72" s="836"/>
      <c r="O72" s="836"/>
      <c r="P72" s="836"/>
      <c r="Q72" s="836"/>
      <c r="R72" s="836"/>
      <c r="S72" s="836"/>
      <c r="T72" s="836"/>
      <c r="U72" s="836"/>
      <c r="V72" s="837"/>
      <c r="W72" s="834" t="s">
        <v>580</v>
      </c>
      <c r="X72" s="834"/>
      <c r="Y72" s="834"/>
      <c r="Z72" s="834"/>
      <c r="AA72" s="831"/>
      <c r="AB72" s="832"/>
      <c r="AC72" s="832"/>
      <c r="AD72" s="832"/>
      <c r="AE72" s="832"/>
      <c r="AF72" s="832"/>
      <c r="AG72" s="832"/>
      <c r="AH72" s="832"/>
      <c r="AI72" s="832"/>
      <c r="AJ72" s="832"/>
      <c r="AK72" s="832"/>
      <c r="AL72" s="832"/>
      <c r="AM72" s="832"/>
      <c r="AN72" s="832"/>
      <c r="AO72" s="832"/>
      <c r="AP72" s="832"/>
      <c r="AQ72" s="832"/>
      <c r="AR72" s="832"/>
      <c r="AS72" s="832"/>
      <c r="AT72" s="832"/>
      <c r="AU72" s="833"/>
    </row>
    <row r="73" spans="2:71" ht="17.45" customHeight="1">
      <c r="B73" s="11"/>
      <c r="C73" s="828" t="s">
        <v>576</v>
      </c>
      <c r="D73" s="829"/>
      <c r="E73" s="830"/>
      <c r="F73" s="831"/>
      <c r="G73" s="832"/>
      <c r="H73" s="832"/>
      <c r="I73" s="832"/>
      <c r="J73" s="832"/>
      <c r="K73" s="832"/>
      <c r="L73" s="832"/>
      <c r="M73" s="832"/>
      <c r="N73" s="832"/>
      <c r="O73" s="832"/>
      <c r="P73" s="832"/>
      <c r="Q73" s="832"/>
      <c r="R73" s="832"/>
      <c r="S73" s="832"/>
      <c r="T73" s="832"/>
      <c r="U73" s="832"/>
      <c r="V73" s="833"/>
      <c r="W73" s="834" t="s">
        <v>581</v>
      </c>
      <c r="X73" s="834"/>
      <c r="Y73" s="834"/>
      <c r="Z73" s="834"/>
      <c r="AA73" s="831"/>
      <c r="AB73" s="832"/>
      <c r="AC73" s="832"/>
      <c r="AD73" s="832"/>
      <c r="AE73" s="832"/>
      <c r="AF73" s="832"/>
      <c r="AG73" s="832"/>
      <c r="AH73" s="832"/>
      <c r="AI73" s="832"/>
      <c r="AJ73" s="832"/>
      <c r="AK73" s="832"/>
      <c r="AL73" s="832"/>
      <c r="AM73" s="832"/>
      <c r="AN73" s="832"/>
      <c r="AO73" s="832"/>
      <c r="AP73" s="832"/>
      <c r="AQ73" s="832"/>
      <c r="AR73" s="832"/>
      <c r="AS73" s="832"/>
      <c r="AT73" s="832"/>
      <c r="AU73" s="833"/>
    </row>
    <row r="74" spans="2:71" ht="10.5" customHeight="1">
      <c r="B74" s="11"/>
      <c r="E74" s="3"/>
      <c r="F74" s="3"/>
      <c r="G74" s="3"/>
      <c r="H74" s="3"/>
      <c r="I74" s="3"/>
      <c r="J74" s="3"/>
      <c r="K74" s="3"/>
      <c r="L74" s="53"/>
      <c r="M74" s="53"/>
      <c r="N74" s="53"/>
      <c r="O74" s="53"/>
      <c r="P74" s="53"/>
      <c r="Q74" s="3"/>
      <c r="R74" s="3"/>
      <c r="S74" s="3"/>
      <c r="T74" s="3"/>
      <c r="U74" s="3"/>
      <c r="V74" s="3"/>
      <c r="W74" s="3"/>
      <c r="X74" s="3"/>
      <c r="Y74" s="3"/>
      <c r="Z74" s="3"/>
      <c r="AA74" s="3"/>
      <c r="AB74" s="3"/>
      <c r="AC74" s="3"/>
      <c r="AD74" s="99"/>
      <c r="AE74" s="10"/>
      <c r="AF74" s="10"/>
      <c r="AG74" s="10"/>
      <c r="AH74" s="10"/>
      <c r="AI74" s="57"/>
      <c r="AJ74" s="57"/>
      <c r="AK74" s="57"/>
      <c r="AL74" s="57"/>
      <c r="AM74" s="57"/>
      <c r="AN74" s="57"/>
      <c r="AO74" s="57"/>
      <c r="AP74" s="57"/>
      <c r="AQ74" s="57"/>
      <c r="AR74" s="3"/>
      <c r="AS74" s="3"/>
    </row>
  </sheetData>
  <sheetProtection formatCells="0" formatColumns="0" formatRows="0" insertColumns="0" insertRows="0" insertHyperlinks="0" deleteColumns="0" deleteRows="0" selectLockedCells="1" sort="0" autoFilter="0" pivotTables="0"/>
  <mergeCells count="1149">
    <mergeCell ref="C72:E72"/>
    <mergeCell ref="F72:V72"/>
    <mergeCell ref="W72:Z72"/>
    <mergeCell ref="AA72:AU72"/>
    <mergeCell ref="C73:E73"/>
    <mergeCell ref="F73:V73"/>
    <mergeCell ref="W73:Z73"/>
    <mergeCell ref="AA73:AU73"/>
    <mergeCell ref="AV32:AX32"/>
    <mergeCell ref="AY32:BA32"/>
    <mergeCell ref="BB32:BD32"/>
    <mergeCell ref="AV38:AX38"/>
    <mergeCell ref="AY38:BA38"/>
    <mergeCell ref="BB38:BD38"/>
    <mergeCell ref="C71:E71"/>
    <mergeCell ref="F71:V71"/>
    <mergeCell ref="W71:Z71"/>
    <mergeCell ref="AA71:AU71"/>
    <mergeCell ref="AJ50:AM50"/>
    <mergeCell ref="AN50:AQ50"/>
    <mergeCell ref="AR50:AU50"/>
    <mergeCell ref="AV50:AX50"/>
    <mergeCell ref="AY50:BA50"/>
    <mergeCell ref="BB50:BD50"/>
    <mergeCell ref="AB48:AE48"/>
    <mergeCell ref="AF48:AI48"/>
    <mergeCell ref="AJ48:AM48"/>
    <mergeCell ref="AN48:AQ48"/>
    <mergeCell ref="AR48:AU48"/>
    <mergeCell ref="AV48:AX48"/>
    <mergeCell ref="AY48:BA48"/>
    <mergeCell ref="BB48:BD48"/>
    <mergeCell ref="BH25:BJ25"/>
    <mergeCell ref="BK25:BO25"/>
    <mergeCell ref="C26:D26"/>
    <mergeCell ref="E26:F26"/>
    <mergeCell ref="G26:I26"/>
    <mergeCell ref="J26:N26"/>
    <mergeCell ref="O26:Q26"/>
    <mergeCell ref="R26:S26"/>
    <mergeCell ref="T26:U26"/>
    <mergeCell ref="V26:W26"/>
    <mergeCell ref="X26:AA26"/>
    <mergeCell ref="AB26:AE26"/>
    <mergeCell ref="AF26:AI26"/>
    <mergeCell ref="AJ26:AM26"/>
    <mergeCell ref="AN26:AQ26"/>
    <mergeCell ref="AR26:AU26"/>
    <mergeCell ref="AV26:AX26"/>
    <mergeCell ref="AY26:BA26"/>
    <mergeCell ref="BB26:BD26"/>
    <mergeCell ref="BE26:BG26"/>
    <mergeCell ref="BH26:BJ26"/>
    <mergeCell ref="BK26:BO26"/>
    <mergeCell ref="AB25:AE25"/>
    <mergeCell ref="AF25:AI25"/>
    <mergeCell ref="AJ25:AM25"/>
    <mergeCell ref="AN25:AQ25"/>
    <mergeCell ref="AR25:AU25"/>
    <mergeCell ref="AV25:AX25"/>
    <mergeCell ref="AY25:BA25"/>
    <mergeCell ref="BB25:BD25"/>
    <mergeCell ref="BE25:BG25"/>
    <mergeCell ref="C25:D25"/>
    <mergeCell ref="E25:F25"/>
    <mergeCell ref="G25:I25"/>
    <mergeCell ref="J25:N25"/>
    <mergeCell ref="O25:Q25"/>
    <mergeCell ref="R25:S25"/>
    <mergeCell ref="T25:U25"/>
    <mergeCell ref="V25:W25"/>
    <mergeCell ref="X25:AA25"/>
    <mergeCell ref="BH23:BJ23"/>
    <mergeCell ref="BK23:BO23"/>
    <mergeCell ref="C24:D24"/>
    <mergeCell ref="E24:F24"/>
    <mergeCell ref="G24:I24"/>
    <mergeCell ref="J24:N24"/>
    <mergeCell ref="O24:Q24"/>
    <mergeCell ref="R24:S24"/>
    <mergeCell ref="T24:U24"/>
    <mergeCell ref="V24:W24"/>
    <mergeCell ref="X24:AA24"/>
    <mergeCell ref="AB24:AE24"/>
    <mergeCell ref="AF24:AI24"/>
    <mergeCell ref="AJ24:AM24"/>
    <mergeCell ref="AN24:AQ24"/>
    <mergeCell ref="AR24:AU24"/>
    <mergeCell ref="AV24:AX24"/>
    <mergeCell ref="AY24:BA24"/>
    <mergeCell ref="BB24:BD24"/>
    <mergeCell ref="BE24:BG24"/>
    <mergeCell ref="BH24:BJ24"/>
    <mergeCell ref="BK24:BO24"/>
    <mergeCell ref="AB23:AE23"/>
    <mergeCell ref="AF23:AI23"/>
    <mergeCell ref="AJ23:AM23"/>
    <mergeCell ref="AN23:AQ23"/>
    <mergeCell ref="AR23:AU23"/>
    <mergeCell ref="AV23:AX23"/>
    <mergeCell ref="AY23:BA23"/>
    <mergeCell ref="BB23:BD23"/>
    <mergeCell ref="BE23:BG23"/>
    <mergeCell ref="C23:D23"/>
    <mergeCell ref="E23:F23"/>
    <mergeCell ref="G23:I23"/>
    <mergeCell ref="J23:N23"/>
    <mergeCell ref="O23:Q23"/>
    <mergeCell ref="R23:S23"/>
    <mergeCell ref="T23:U23"/>
    <mergeCell ref="V23:W23"/>
    <mergeCell ref="X23:AA23"/>
    <mergeCell ref="BH21:BJ21"/>
    <mergeCell ref="G21:I21"/>
    <mergeCell ref="J21:N21"/>
    <mergeCell ref="O21:Q21"/>
    <mergeCell ref="R21:S21"/>
    <mergeCell ref="T21:U21"/>
    <mergeCell ref="V21:W21"/>
    <mergeCell ref="X21:AA21"/>
    <mergeCell ref="BK21:BO21"/>
    <mergeCell ref="C22:D22"/>
    <mergeCell ref="E22:F22"/>
    <mergeCell ref="G22:I22"/>
    <mergeCell ref="J22:N22"/>
    <mergeCell ref="O22:Q22"/>
    <mergeCell ref="R22:S22"/>
    <mergeCell ref="T22:U22"/>
    <mergeCell ref="V22:W22"/>
    <mergeCell ref="X22:AA22"/>
    <mergeCell ref="AB22:AE22"/>
    <mergeCell ref="AF22:AI22"/>
    <mergeCell ref="AJ22:AM22"/>
    <mergeCell ref="AN22:AQ22"/>
    <mergeCell ref="AR22:AU22"/>
    <mergeCell ref="AV22:AX22"/>
    <mergeCell ref="AY22:BA22"/>
    <mergeCell ref="BB22:BD22"/>
    <mergeCell ref="BE22:BG22"/>
    <mergeCell ref="BH22:BJ22"/>
    <mergeCell ref="BK22:BO22"/>
    <mergeCell ref="AB21:AE21"/>
    <mergeCell ref="AF21:AI21"/>
    <mergeCell ref="AJ21:AM21"/>
    <mergeCell ref="AN21:AQ21"/>
    <mergeCell ref="AR21:AU21"/>
    <mergeCell ref="AV21:AX21"/>
    <mergeCell ref="AY21:BA21"/>
    <mergeCell ref="BB21:BD21"/>
    <mergeCell ref="BE21:BG21"/>
    <mergeCell ref="C21:D21"/>
    <mergeCell ref="E21:F21"/>
    <mergeCell ref="BH19:BJ19"/>
    <mergeCell ref="BK19:BO19"/>
    <mergeCell ref="C20:D20"/>
    <mergeCell ref="E20:F20"/>
    <mergeCell ref="G20:I20"/>
    <mergeCell ref="J20:N20"/>
    <mergeCell ref="O20:Q20"/>
    <mergeCell ref="R20:S20"/>
    <mergeCell ref="T20:U20"/>
    <mergeCell ref="V20:W20"/>
    <mergeCell ref="X20:AA20"/>
    <mergeCell ref="AB20:AE20"/>
    <mergeCell ref="AF20:AI20"/>
    <mergeCell ref="AJ20:AM20"/>
    <mergeCell ref="AN20:AQ20"/>
    <mergeCell ref="AR20:AU20"/>
    <mergeCell ref="AV20:AX20"/>
    <mergeCell ref="AY20:BA20"/>
    <mergeCell ref="BB20:BD20"/>
    <mergeCell ref="BE20:BG20"/>
    <mergeCell ref="BH20:BJ20"/>
    <mergeCell ref="BK20:BO20"/>
    <mergeCell ref="AB19:AE19"/>
    <mergeCell ref="AF19:AI19"/>
    <mergeCell ref="AJ19:AM19"/>
    <mergeCell ref="AN19:AQ19"/>
    <mergeCell ref="AR19:AU19"/>
    <mergeCell ref="AV19:AX19"/>
    <mergeCell ref="AY19:BA19"/>
    <mergeCell ref="BB19:BD19"/>
    <mergeCell ref="BE19:BG19"/>
    <mergeCell ref="C19:D19"/>
    <mergeCell ref="E19:F19"/>
    <mergeCell ref="G19:I19"/>
    <mergeCell ref="J19:N19"/>
    <mergeCell ref="O19:Q19"/>
    <mergeCell ref="R19:S19"/>
    <mergeCell ref="T19:U19"/>
    <mergeCell ref="V19:W19"/>
    <mergeCell ref="X19:AA19"/>
    <mergeCell ref="BH17:BJ17"/>
    <mergeCell ref="BK17:BO17"/>
    <mergeCell ref="C18:D18"/>
    <mergeCell ref="E18:F18"/>
    <mergeCell ref="G18:I18"/>
    <mergeCell ref="J18:N18"/>
    <mergeCell ref="O18:Q18"/>
    <mergeCell ref="R18:S18"/>
    <mergeCell ref="T18:U18"/>
    <mergeCell ref="V18:W18"/>
    <mergeCell ref="X18:AA18"/>
    <mergeCell ref="AB18:AE18"/>
    <mergeCell ref="AF18:AI18"/>
    <mergeCell ref="AJ18:AM18"/>
    <mergeCell ref="AN18:AQ18"/>
    <mergeCell ref="AR18:AU18"/>
    <mergeCell ref="AV18:AX18"/>
    <mergeCell ref="AY18:BA18"/>
    <mergeCell ref="BB18:BD18"/>
    <mergeCell ref="BE18:BG18"/>
    <mergeCell ref="BH18:BJ18"/>
    <mergeCell ref="BK18:BO18"/>
    <mergeCell ref="AB17:AE17"/>
    <mergeCell ref="AF17:AI17"/>
    <mergeCell ref="AJ17:AM17"/>
    <mergeCell ref="AN17:AQ17"/>
    <mergeCell ref="AR17:AU17"/>
    <mergeCell ref="AV17:AX17"/>
    <mergeCell ref="AY17:BA17"/>
    <mergeCell ref="BB17:BD17"/>
    <mergeCell ref="BE17:BG17"/>
    <mergeCell ref="C17:D17"/>
    <mergeCell ref="E17:F17"/>
    <mergeCell ref="G17:I17"/>
    <mergeCell ref="J17:N17"/>
    <mergeCell ref="O17:Q17"/>
    <mergeCell ref="R17:S17"/>
    <mergeCell ref="T17:U17"/>
    <mergeCell ref="V17:W17"/>
    <mergeCell ref="X17:AA17"/>
    <mergeCell ref="BH15:BJ15"/>
    <mergeCell ref="G15:I15"/>
    <mergeCell ref="J15:N15"/>
    <mergeCell ref="O15:Q15"/>
    <mergeCell ref="R15:S15"/>
    <mergeCell ref="T15:U15"/>
    <mergeCell ref="V15:W15"/>
    <mergeCell ref="X15:AA15"/>
    <mergeCell ref="BK15:BO15"/>
    <mergeCell ref="C16:D16"/>
    <mergeCell ref="E16:F16"/>
    <mergeCell ref="G16:I16"/>
    <mergeCell ref="J16:N16"/>
    <mergeCell ref="O16:Q16"/>
    <mergeCell ref="R16:S16"/>
    <mergeCell ref="T16:U16"/>
    <mergeCell ref="V16:W16"/>
    <mergeCell ref="X16:AA16"/>
    <mergeCell ref="AB16:AE16"/>
    <mergeCell ref="AF16:AI16"/>
    <mergeCell ref="AJ16:AM16"/>
    <mergeCell ref="AN16:AQ16"/>
    <mergeCell ref="AR16:AU16"/>
    <mergeCell ref="AV16:AX16"/>
    <mergeCell ref="AY16:BA16"/>
    <mergeCell ref="BB16:BD16"/>
    <mergeCell ref="BE16:BG16"/>
    <mergeCell ref="BH16:BJ16"/>
    <mergeCell ref="BK16:BO16"/>
    <mergeCell ref="AB15:AE15"/>
    <mergeCell ref="AF15:AI15"/>
    <mergeCell ref="AJ15:AM15"/>
    <mergeCell ref="AN15:AQ15"/>
    <mergeCell ref="AR15:AU15"/>
    <mergeCell ref="AV15:AX15"/>
    <mergeCell ref="AY15:BA15"/>
    <mergeCell ref="BB15:BD15"/>
    <mergeCell ref="BE15:BG15"/>
    <mergeCell ref="C15:D15"/>
    <mergeCell ref="E15:F15"/>
    <mergeCell ref="BH13:BJ13"/>
    <mergeCell ref="BK13:BO13"/>
    <mergeCell ref="C14:D14"/>
    <mergeCell ref="E14:F14"/>
    <mergeCell ref="G14:I14"/>
    <mergeCell ref="J14:N14"/>
    <mergeCell ref="O14:Q14"/>
    <mergeCell ref="R14:S14"/>
    <mergeCell ref="T14:U14"/>
    <mergeCell ref="V14:W14"/>
    <mergeCell ref="X14:AA14"/>
    <mergeCell ref="AB14:AE14"/>
    <mergeCell ref="AF14:AI14"/>
    <mergeCell ref="AJ14:AM14"/>
    <mergeCell ref="AN14:AQ14"/>
    <mergeCell ref="AR14:AU14"/>
    <mergeCell ref="AV14:AX14"/>
    <mergeCell ref="AY14:BA14"/>
    <mergeCell ref="BB14:BD14"/>
    <mergeCell ref="BE14:BG14"/>
    <mergeCell ref="BH14:BJ14"/>
    <mergeCell ref="BK14:BO14"/>
    <mergeCell ref="AB13:AE13"/>
    <mergeCell ref="AF13:AI13"/>
    <mergeCell ref="AJ13:AM13"/>
    <mergeCell ref="AN13:AQ13"/>
    <mergeCell ref="AR13:AU13"/>
    <mergeCell ref="AV13:AX13"/>
    <mergeCell ref="AY13:BA13"/>
    <mergeCell ref="BB13:BD13"/>
    <mergeCell ref="BE13:BG13"/>
    <mergeCell ref="C13:D13"/>
    <mergeCell ref="E13:F13"/>
    <mergeCell ref="G13:I13"/>
    <mergeCell ref="J13:N13"/>
    <mergeCell ref="O13:Q13"/>
    <mergeCell ref="R13:S13"/>
    <mergeCell ref="T13:U13"/>
    <mergeCell ref="V13:W13"/>
    <mergeCell ref="X13:AA13"/>
    <mergeCell ref="BH50:BJ50"/>
    <mergeCell ref="BK50:BO50"/>
    <mergeCell ref="C51:D51"/>
    <mergeCell ref="E51:F51"/>
    <mergeCell ref="G51:I51"/>
    <mergeCell ref="J51:N51"/>
    <mergeCell ref="O51:Q51"/>
    <mergeCell ref="R51:S51"/>
    <mergeCell ref="T51:U51"/>
    <mergeCell ref="V51:W51"/>
    <mergeCell ref="X51:AA51"/>
    <mergeCell ref="AB51:AE51"/>
    <mergeCell ref="AF51:AI51"/>
    <mergeCell ref="AJ51:AM51"/>
    <mergeCell ref="AN51:AQ51"/>
    <mergeCell ref="AR51:AU51"/>
    <mergeCell ref="AV51:AX51"/>
    <mergeCell ref="AY51:BA51"/>
    <mergeCell ref="BB51:BD51"/>
    <mergeCell ref="BE51:BG51"/>
    <mergeCell ref="BH51:BJ51"/>
    <mergeCell ref="BK51:BO51"/>
    <mergeCell ref="AB50:AE50"/>
    <mergeCell ref="AF50:AI50"/>
    <mergeCell ref="BE50:BG50"/>
    <mergeCell ref="C50:D50"/>
    <mergeCell ref="E50:F50"/>
    <mergeCell ref="G50:I50"/>
    <mergeCell ref="J50:N50"/>
    <mergeCell ref="O50:Q50"/>
    <mergeCell ref="R50:S50"/>
    <mergeCell ref="T50:U50"/>
    <mergeCell ref="V50:W50"/>
    <mergeCell ref="X50:AA50"/>
    <mergeCell ref="BH48:BJ48"/>
    <mergeCell ref="BK48:BO48"/>
    <mergeCell ref="C49:D49"/>
    <mergeCell ref="E49:F49"/>
    <mergeCell ref="G49:I49"/>
    <mergeCell ref="J49:N49"/>
    <mergeCell ref="O49:Q49"/>
    <mergeCell ref="R49:S49"/>
    <mergeCell ref="T49:U49"/>
    <mergeCell ref="V49:W49"/>
    <mergeCell ref="X49:AA49"/>
    <mergeCell ref="AB49:AE49"/>
    <mergeCell ref="AF49:AI49"/>
    <mergeCell ref="AJ49:AM49"/>
    <mergeCell ref="AN49:AQ49"/>
    <mergeCell ref="AR49:AU49"/>
    <mergeCell ref="AV49:AX49"/>
    <mergeCell ref="AY49:BA49"/>
    <mergeCell ref="BB49:BD49"/>
    <mergeCell ref="BE49:BG49"/>
    <mergeCell ref="BH49:BJ49"/>
    <mergeCell ref="BK49:BO49"/>
    <mergeCell ref="BE48:BG48"/>
    <mergeCell ref="C48:D48"/>
    <mergeCell ref="E48:F48"/>
    <mergeCell ref="G48:I48"/>
    <mergeCell ref="J48:N48"/>
    <mergeCell ref="O48:Q48"/>
    <mergeCell ref="R48:S48"/>
    <mergeCell ref="T48:U48"/>
    <mergeCell ref="V48:W48"/>
    <mergeCell ref="X48:AA48"/>
    <mergeCell ref="BK46:BO46"/>
    <mergeCell ref="C47:D47"/>
    <mergeCell ref="E47:F47"/>
    <mergeCell ref="G47:I47"/>
    <mergeCell ref="J47:N47"/>
    <mergeCell ref="O47:Q47"/>
    <mergeCell ref="R47:S47"/>
    <mergeCell ref="T47:U47"/>
    <mergeCell ref="V47:W47"/>
    <mergeCell ref="X47:AA47"/>
    <mergeCell ref="AB47:AE47"/>
    <mergeCell ref="AF47:AI47"/>
    <mergeCell ref="AJ47:AM47"/>
    <mergeCell ref="AN47:AQ47"/>
    <mergeCell ref="AR47:AU47"/>
    <mergeCell ref="AV47:AX47"/>
    <mergeCell ref="AY47:BA47"/>
    <mergeCell ref="BB47:BD47"/>
    <mergeCell ref="BE47:BG47"/>
    <mergeCell ref="BH47:BJ47"/>
    <mergeCell ref="BK47:BO47"/>
    <mergeCell ref="AB46:AE46"/>
    <mergeCell ref="AF46:AI46"/>
    <mergeCell ref="AJ46:AM46"/>
    <mergeCell ref="AN46:AQ46"/>
    <mergeCell ref="AR46:AU46"/>
    <mergeCell ref="AV46:AX46"/>
    <mergeCell ref="AY46:BA46"/>
    <mergeCell ref="BB46:BD46"/>
    <mergeCell ref="BE46:BG46"/>
    <mergeCell ref="C46:D46"/>
    <mergeCell ref="E46:F46"/>
    <mergeCell ref="G46:I46"/>
    <mergeCell ref="J46:N46"/>
    <mergeCell ref="O46:Q46"/>
    <mergeCell ref="R46:S46"/>
    <mergeCell ref="T46:U46"/>
    <mergeCell ref="V46:W46"/>
    <mergeCell ref="X46:AA46"/>
    <mergeCell ref="AB45:AE45"/>
    <mergeCell ref="AF45:AI45"/>
    <mergeCell ref="AJ45:AM45"/>
    <mergeCell ref="AN45:AQ45"/>
    <mergeCell ref="AR45:AU45"/>
    <mergeCell ref="AV45:AX45"/>
    <mergeCell ref="AY45:BA45"/>
    <mergeCell ref="BB45:BD45"/>
    <mergeCell ref="BE45:BG45"/>
    <mergeCell ref="C45:D45"/>
    <mergeCell ref="E45:F45"/>
    <mergeCell ref="G45:I45"/>
    <mergeCell ref="J45:N45"/>
    <mergeCell ref="O45:Q45"/>
    <mergeCell ref="R45:S45"/>
    <mergeCell ref="T45:U45"/>
    <mergeCell ref="V45:W45"/>
    <mergeCell ref="X45:AA45"/>
    <mergeCell ref="AB44:AE44"/>
    <mergeCell ref="AF44:AI44"/>
    <mergeCell ref="AJ44:AM44"/>
    <mergeCell ref="AN44:AQ44"/>
    <mergeCell ref="AR44:AU44"/>
    <mergeCell ref="AV44:AX44"/>
    <mergeCell ref="AY44:BA44"/>
    <mergeCell ref="BB44:BD44"/>
    <mergeCell ref="BE44:BG44"/>
    <mergeCell ref="C44:D44"/>
    <mergeCell ref="E44:F44"/>
    <mergeCell ref="G44:I44"/>
    <mergeCell ref="J44:N44"/>
    <mergeCell ref="O44:Q44"/>
    <mergeCell ref="R44:S44"/>
    <mergeCell ref="T44:U44"/>
    <mergeCell ref="V44:W44"/>
    <mergeCell ref="X44:AA44"/>
    <mergeCell ref="AB43:AE43"/>
    <mergeCell ref="AF43:AI43"/>
    <mergeCell ref="AJ43:AM43"/>
    <mergeCell ref="AN43:AQ43"/>
    <mergeCell ref="AR43:AU43"/>
    <mergeCell ref="AV43:AX43"/>
    <mergeCell ref="AY43:BA43"/>
    <mergeCell ref="BB43:BD43"/>
    <mergeCell ref="BE43:BG43"/>
    <mergeCell ref="C43:D43"/>
    <mergeCell ref="E43:F43"/>
    <mergeCell ref="G43:I43"/>
    <mergeCell ref="J43:N43"/>
    <mergeCell ref="O43:Q43"/>
    <mergeCell ref="R43:S43"/>
    <mergeCell ref="T43:U43"/>
    <mergeCell ref="V43:W43"/>
    <mergeCell ref="X43:AA43"/>
    <mergeCell ref="AB42:AE42"/>
    <mergeCell ref="AF42:AI42"/>
    <mergeCell ref="AJ42:AM42"/>
    <mergeCell ref="AN42:AQ42"/>
    <mergeCell ref="AR42:AU42"/>
    <mergeCell ref="AV42:AX42"/>
    <mergeCell ref="AY42:BA42"/>
    <mergeCell ref="BB42:BD42"/>
    <mergeCell ref="BE42:BG42"/>
    <mergeCell ref="C42:D42"/>
    <mergeCell ref="E42:F42"/>
    <mergeCell ref="G42:I42"/>
    <mergeCell ref="J42:N42"/>
    <mergeCell ref="O42:Q42"/>
    <mergeCell ref="R42:S42"/>
    <mergeCell ref="T42:U42"/>
    <mergeCell ref="V42:W42"/>
    <mergeCell ref="X42:AA42"/>
    <mergeCell ref="AB41:AE41"/>
    <mergeCell ref="AF41:AI41"/>
    <mergeCell ref="AJ41:AM41"/>
    <mergeCell ref="AN41:AQ41"/>
    <mergeCell ref="AR41:AU41"/>
    <mergeCell ref="AV41:AX41"/>
    <mergeCell ref="AY41:BA41"/>
    <mergeCell ref="BB41:BD41"/>
    <mergeCell ref="BE41:BG41"/>
    <mergeCell ref="C41:D41"/>
    <mergeCell ref="E41:F41"/>
    <mergeCell ref="G41:I41"/>
    <mergeCell ref="J41:N41"/>
    <mergeCell ref="O41:Q41"/>
    <mergeCell ref="R41:S41"/>
    <mergeCell ref="T41:U41"/>
    <mergeCell ref="V41:W41"/>
    <mergeCell ref="X41:AA41"/>
    <mergeCell ref="AB40:AE40"/>
    <mergeCell ref="AF40:AI40"/>
    <mergeCell ref="AJ40:AM40"/>
    <mergeCell ref="AN40:AQ40"/>
    <mergeCell ref="AR40:AU40"/>
    <mergeCell ref="AV40:AX40"/>
    <mergeCell ref="AY40:BA40"/>
    <mergeCell ref="BB40:BD40"/>
    <mergeCell ref="BE40:BG40"/>
    <mergeCell ref="C40:D40"/>
    <mergeCell ref="E40:F40"/>
    <mergeCell ref="G40:I40"/>
    <mergeCell ref="J40:N40"/>
    <mergeCell ref="O40:Q40"/>
    <mergeCell ref="R40:S40"/>
    <mergeCell ref="T40:U40"/>
    <mergeCell ref="V40:W40"/>
    <mergeCell ref="X40:AA40"/>
    <mergeCell ref="AB39:AE39"/>
    <mergeCell ref="AF39:AI39"/>
    <mergeCell ref="AJ39:AM39"/>
    <mergeCell ref="AN39:AQ39"/>
    <mergeCell ref="AR39:AU39"/>
    <mergeCell ref="AV39:AX39"/>
    <mergeCell ref="AY39:BA39"/>
    <mergeCell ref="BB39:BD39"/>
    <mergeCell ref="BE39:BG39"/>
    <mergeCell ref="C39:D39"/>
    <mergeCell ref="E39:F39"/>
    <mergeCell ref="G39:I39"/>
    <mergeCell ref="J39:N39"/>
    <mergeCell ref="O39:Q39"/>
    <mergeCell ref="R39:S39"/>
    <mergeCell ref="T39:U39"/>
    <mergeCell ref="V39:W39"/>
    <mergeCell ref="X39:AA39"/>
    <mergeCell ref="C8:D11"/>
    <mergeCell ref="E8:F11"/>
    <mergeCell ref="G8:I11"/>
    <mergeCell ref="J8:N11"/>
    <mergeCell ref="O8:Q11"/>
    <mergeCell ref="R8:S11"/>
    <mergeCell ref="T8:U11"/>
    <mergeCell ref="BR1:CG2"/>
    <mergeCell ref="C5:H6"/>
    <mergeCell ref="I5:AU6"/>
    <mergeCell ref="AV9:BO9"/>
    <mergeCell ref="AV10:AX11"/>
    <mergeCell ref="AY10:BA11"/>
    <mergeCell ref="BB10:BD11"/>
    <mergeCell ref="BE10:BG11"/>
    <mergeCell ref="BH10:BJ11"/>
    <mergeCell ref="BK10:BO11"/>
    <mergeCell ref="V8:W11"/>
    <mergeCell ref="X9:AU9"/>
    <mergeCell ref="X10:AE10"/>
    <mergeCell ref="AF10:AU10"/>
    <mergeCell ref="X11:AA11"/>
    <mergeCell ref="AB11:AE11"/>
    <mergeCell ref="AF11:AI11"/>
    <mergeCell ref="AJ11:AM11"/>
    <mergeCell ref="AR11:AU11"/>
    <mergeCell ref="AR12:AU12"/>
    <mergeCell ref="C52:D52"/>
    <mergeCell ref="E52:F52"/>
    <mergeCell ref="G52:I52"/>
    <mergeCell ref="J52:N52"/>
    <mergeCell ref="O52:Q52"/>
    <mergeCell ref="R52:S52"/>
    <mergeCell ref="T52:U52"/>
    <mergeCell ref="V52:W52"/>
    <mergeCell ref="X52:AA52"/>
    <mergeCell ref="T12:U12"/>
    <mergeCell ref="V12:W12"/>
    <mergeCell ref="X12:AA12"/>
    <mergeCell ref="AB12:AE12"/>
    <mergeCell ref="AF12:AI12"/>
    <mergeCell ref="AJ12:AM12"/>
    <mergeCell ref="C12:D12"/>
    <mergeCell ref="E12:F12"/>
    <mergeCell ref="G12:I12"/>
    <mergeCell ref="J12:N12"/>
    <mergeCell ref="O12:Q12"/>
    <mergeCell ref="R12:S12"/>
    <mergeCell ref="AB52:AE52"/>
    <mergeCell ref="AF52:AI52"/>
    <mergeCell ref="AJ52:AM52"/>
    <mergeCell ref="AR52:AU52"/>
    <mergeCell ref="C28:D28"/>
    <mergeCell ref="E28:F28"/>
    <mergeCell ref="G28:I28"/>
    <mergeCell ref="C27:D27"/>
    <mergeCell ref="E27:F27"/>
    <mergeCell ref="G27:I27"/>
    <mergeCell ref="AR53:AU53"/>
    <mergeCell ref="T53:U53"/>
    <mergeCell ref="V53:W53"/>
    <mergeCell ref="X53:AA53"/>
    <mergeCell ref="AB53:AE53"/>
    <mergeCell ref="AF53:AI53"/>
    <mergeCell ref="AJ53:AM53"/>
    <mergeCell ref="AR54:AU54"/>
    <mergeCell ref="C55:D55"/>
    <mergeCell ref="E55:F55"/>
    <mergeCell ref="G55:I55"/>
    <mergeCell ref="J55:N55"/>
    <mergeCell ref="O55:Q55"/>
    <mergeCell ref="R55:S55"/>
    <mergeCell ref="AR55:AU55"/>
    <mergeCell ref="T55:U55"/>
    <mergeCell ref="V55:W55"/>
    <mergeCell ref="X55:AA55"/>
    <mergeCell ref="AB55:AE55"/>
    <mergeCell ref="AF55:AI55"/>
    <mergeCell ref="AJ55:AM55"/>
    <mergeCell ref="C54:D54"/>
    <mergeCell ref="E54:F54"/>
    <mergeCell ref="G54:I54"/>
    <mergeCell ref="J54:N54"/>
    <mergeCell ref="O54:Q54"/>
    <mergeCell ref="X54:AA54"/>
    <mergeCell ref="J56:N56"/>
    <mergeCell ref="O56:Q56"/>
    <mergeCell ref="R56:S56"/>
    <mergeCell ref="T56:U56"/>
    <mergeCell ref="V56:W56"/>
    <mergeCell ref="X56:AA56"/>
    <mergeCell ref="AB54:AE54"/>
    <mergeCell ref="AF54:AI54"/>
    <mergeCell ref="AJ54:AM54"/>
    <mergeCell ref="AB56:AE56"/>
    <mergeCell ref="AF56:AI56"/>
    <mergeCell ref="AJ56:AM56"/>
    <mergeCell ref="C53:D53"/>
    <mergeCell ref="E53:F53"/>
    <mergeCell ref="G53:I53"/>
    <mergeCell ref="J53:N53"/>
    <mergeCell ref="O53:Q53"/>
    <mergeCell ref="R53:S53"/>
    <mergeCell ref="C59:D59"/>
    <mergeCell ref="E59:F59"/>
    <mergeCell ref="G59:I59"/>
    <mergeCell ref="J59:N59"/>
    <mergeCell ref="O59:Q59"/>
    <mergeCell ref="R59:S59"/>
    <mergeCell ref="AR59:AU59"/>
    <mergeCell ref="T59:U59"/>
    <mergeCell ref="V59:W59"/>
    <mergeCell ref="X59:AA59"/>
    <mergeCell ref="AB59:AE59"/>
    <mergeCell ref="AF59:AI59"/>
    <mergeCell ref="AJ59:AM59"/>
    <mergeCell ref="C58:D58"/>
    <mergeCell ref="E58:F58"/>
    <mergeCell ref="G58:I58"/>
    <mergeCell ref="J58:N58"/>
    <mergeCell ref="O58:Q58"/>
    <mergeCell ref="R58:S58"/>
    <mergeCell ref="T58:U58"/>
    <mergeCell ref="V58:W58"/>
    <mergeCell ref="X58:AA58"/>
    <mergeCell ref="C61:D61"/>
    <mergeCell ref="E61:F61"/>
    <mergeCell ref="G61:I61"/>
    <mergeCell ref="J61:N61"/>
    <mergeCell ref="O61:Q61"/>
    <mergeCell ref="R61:S61"/>
    <mergeCell ref="AR61:AU61"/>
    <mergeCell ref="T61:U61"/>
    <mergeCell ref="V61:W61"/>
    <mergeCell ref="X61:AA61"/>
    <mergeCell ref="AB61:AE61"/>
    <mergeCell ref="AF61:AI61"/>
    <mergeCell ref="AJ61:AM61"/>
    <mergeCell ref="C60:D60"/>
    <mergeCell ref="E60:F60"/>
    <mergeCell ref="G60:I60"/>
    <mergeCell ref="J60:N60"/>
    <mergeCell ref="O60:Q60"/>
    <mergeCell ref="R60:S60"/>
    <mergeCell ref="T60:U60"/>
    <mergeCell ref="V60:W60"/>
    <mergeCell ref="X60:AA60"/>
    <mergeCell ref="AB60:AE60"/>
    <mergeCell ref="AF60:AI60"/>
    <mergeCell ref="AJ60:AM60"/>
    <mergeCell ref="AR60:AU60"/>
    <mergeCell ref="C63:D63"/>
    <mergeCell ref="E63:F63"/>
    <mergeCell ref="G63:I63"/>
    <mergeCell ref="J63:N63"/>
    <mergeCell ref="O63:Q63"/>
    <mergeCell ref="R63:S63"/>
    <mergeCell ref="AR63:AU63"/>
    <mergeCell ref="T63:U63"/>
    <mergeCell ref="V63:W63"/>
    <mergeCell ref="X63:AA63"/>
    <mergeCell ref="AB63:AE63"/>
    <mergeCell ref="AF63:AI63"/>
    <mergeCell ref="AJ63:AM63"/>
    <mergeCell ref="C62:D62"/>
    <mergeCell ref="E62:F62"/>
    <mergeCell ref="G62:I62"/>
    <mergeCell ref="J62:N62"/>
    <mergeCell ref="O62:Q62"/>
    <mergeCell ref="R62:S62"/>
    <mergeCell ref="T62:U62"/>
    <mergeCell ref="V62:W62"/>
    <mergeCell ref="X62:AA62"/>
    <mergeCell ref="T64:U64"/>
    <mergeCell ref="V64:W64"/>
    <mergeCell ref="X64:AA64"/>
    <mergeCell ref="AB62:AE62"/>
    <mergeCell ref="AF62:AI62"/>
    <mergeCell ref="AJ62:AM62"/>
    <mergeCell ref="R27:S27"/>
    <mergeCell ref="T27:U27"/>
    <mergeCell ref="V27:W27"/>
    <mergeCell ref="X27:AA27"/>
    <mergeCell ref="AB64:AE64"/>
    <mergeCell ref="AF64:AI64"/>
    <mergeCell ref="AJ64:AM64"/>
    <mergeCell ref="AR64:AU64"/>
    <mergeCell ref="AB27:AE27"/>
    <mergeCell ref="AF27:AI27"/>
    <mergeCell ref="AJ27:AM27"/>
    <mergeCell ref="AR27:AU27"/>
    <mergeCell ref="R28:S28"/>
    <mergeCell ref="AR28:AU28"/>
    <mergeCell ref="T28:U28"/>
    <mergeCell ref="V28:W28"/>
    <mergeCell ref="X28:AA28"/>
    <mergeCell ref="AB28:AE28"/>
    <mergeCell ref="AF28:AI28"/>
    <mergeCell ref="AJ28:AM28"/>
    <mergeCell ref="AR62:AU62"/>
    <mergeCell ref="X57:AA57"/>
    <mergeCell ref="AB57:AE57"/>
    <mergeCell ref="AF57:AI57"/>
    <mergeCell ref="AJ57:AM57"/>
    <mergeCell ref="R54:S54"/>
    <mergeCell ref="J65:N65"/>
    <mergeCell ref="O65:Q65"/>
    <mergeCell ref="R65:S65"/>
    <mergeCell ref="AR65:AU65"/>
    <mergeCell ref="T65:U65"/>
    <mergeCell ref="V65:W65"/>
    <mergeCell ref="X65:AA65"/>
    <mergeCell ref="AB65:AE65"/>
    <mergeCell ref="AF65:AI65"/>
    <mergeCell ref="AJ65:AM65"/>
    <mergeCell ref="C64:D64"/>
    <mergeCell ref="E64:F64"/>
    <mergeCell ref="G64:I64"/>
    <mergeCell ref="V29:W29"/>
    <mergeCell ref="X29:AA29"/>
    <mergeCell ref="AR31:AU31"/>
    <mergeCell ref="C32:D32"/>
    <mergeCell ref="E32:F32"/>
    <mergeCell ref="G32:I32"/>
    <mergeCell ref="J32:N32"/>
    <mergeCell ref="O32:Q32"/>
    <mergeCell ref="R32:S32"/>
    <mergeCell ref="AR32:AU32"/>
    <mergeCell ref="T32:U32"/>
    <mergeCell ref="V32:W32"/>
    <mergeCell ref="X32:AA32"/>
    <mergeCell ref="AB32:AE32"/>
    <mergeCell ref="AF32:AI32"/>
    <mergeCell ref="AJ32:AM32"/>
    <mergeCell ref="J64:N64"/>
    <mergeCell ref="O64:Q64"/>
    <mergeCell ref="R64:S64"/>
    <mergeCell ref="O27:Q27"/>
    <mergeCell ref="AB29:AE29"/>
    <mergeCell ref="AF29:AI29"/>
    <mergeCell ref="AJ29:AM29"/>
    <mergeCell ref="AR29:AU29"/>
    <mergeCell ref="C30:D30"/>
    <mergeCell ref="E30:F30"/>
    <mergeCell ref="G30:I30"/>
    <mergeCell ref="J30:N30"/>
    <mergeCell ref="O30:Q30"/>
    <mergeCell ref="R30:S30"/>
    <mergeCell ref="AR30:AU30"/>
    <mergeCell ref="T30:U30"/>
    <mergeCell ref="V30:W30"/>
    <mergeCell ref="X30:AA30"/>
    <mergeCell ref="AB30:AE30"/>
    <mergeCell ref="AF30:AI30"/>
    <mergeCell ref="AJ30:AM30"/>
    <mergeCell ref="C29:D29"/>
    <mergeCell ref="E29:F29"/>
    <mergeCell ref="G29:I29"/>
    <mergeCell ref="J29:N29"/>
    <mergeCell ref="O29:Q29"/>
    <mergeCell ref="R29:S29"/>
    <mergeCell ref="T29:U29"/>
    <mergeCell ref="AN30:AQ30"/>
    <mergeCell ref="J28:N28"/>
    <mergeCell ref="O28:Q28"/>
    <mergeCell ref="J27:N27"/>
    <mergeCell ref="AN32:AQ32"/>
    <mergeCell ref="AN33:AQ33"/>
    <mergeCell ref="AN34:AQ34"/>
    <mergeCell ref="C31:D31"/>
    <mergeCell ref="E31:F31"/>
    <mergeCell ref="G31:I31"/>
    <mergeCell ref="J31:N31"/>
    <mergeCell ref="O31:Q31"/>
    <mergeCell ref="R31:S31"/>
    <mergeCell ref="T31:U31"/>
    <mergeCell ref="V31:W31"/>
    <mergeCell ref="X31:AA31"/>
    <mergeCell ref="J33:N33"/>
    <mergeCell ref="O33:Q33"/>
    <mergeCell ref="R33:S33"/>
    <mergeCell ref="T33:U33"/>
    <mergeCell ref="V33:W33"/>
    <mergeCell ref="X33:AA33"/>
    <mergeCell ref="AB31:AE31"/>
    <mergeCell ref="AF31:AI31"/>
    <mergeCell ref="AB37:AE37"/>
    <mergeCell ref="AF37:AI37"/>
    <mergeCell ref="AJ37:AM37"/>
    <mergeCell ref="AR37:AU37"/>
    <mergeCell ref="AN35:AQ35"/>
    <mergeCell ref="AN36:AQ36"/>
    <mergeCell ref="AJ31:AM31"/>
    <mergeCell ref="R35:S35"/>
    <mergeCell ref="T35:U35"/>
    <mergeCell ref="V35:W35"/>
    <mergeCell ref="X35:AA35"/>
    <mergeCell ref="AB33:AE33"/>
    <mergeCell ref="AF33:AI33"/>
    <mergeCell ref="AJ33:AM33"/>
    <mergeCell ref="AR33:AU33"/>
    <mergeCell ref="C34:D34"/>
    <mergeCell ref="E34:F34"/>
    <mergeCell ref="G34:I34"/>
    <mergeCell ref="J34:N34"/>
    <mergeCell ref="O34:Q34"/>
    <mergeCell ref="R34:S34"/>
    <mergeCell ref="AR34:AU34"/>
    <mergeCell ref="T34:U34"/>
    <mergeCell ref="V34:W34"/>
    <mergeCell ref="X34:AA34"/>
    <mergeCell ref="AB34:AE34"/>
    <mergeCell ref="AF34:AI34"/>
    <mergeCell ref="AJ34:AM34"/>
    <mergeCell ref="C33:D33"/>
    <mergeCell ref="E33:F33"/>
    <mergeCell ref="G33:I33"/>
    <mergeCell ref="AN31:AQ31"/>
    <mergeCell ref="C37:D37"/>
    <mergeCell ref="E37:F37"/>
    <mergeCell ref="G37:I37"/>
    <mergeCell ref="J37:N37"/>
    <mergeCell ref="O37:Q37"/>
    <mergeCell ref="R37:S37"/>
    <mergeCell ref="T37:U37"/>
    <mergeCell ref="AN37:AQ37"/>
    <mergeCell ref="V37:W37"/>
    <mergeCell ref="X37:AA37"/>
    <mergeCell ref="AB35:AE35"/>
    <mergeCell ref="AF35:AI35"/>
    <mergeCell ref="AJ35:AM35"/>
    <mergeCell ref="AR35:AU35"/>
    <mergeCell ref="C36:D36"/>
    <mergeCell ref="E36:F36"/>
    <mergeCell ref="G36:I36"/>
    <mergeCell ref="J36:N36"/>
    <mergeCell ref="O36:Q36"/>
    <mergeCell ref="R36:S36"/>
    <mergeCell ref="AR36:AU36"/>
    <mergeCell ref="T36:U36"/>
    <mergeCell ref="V36:W36"/>
    <mergeCell ref="X36:AA36"/>
    <mergeCell ref="AB36:AE36"/>
    <mergeCell ref="AF36:AI36"/>
    <mergeCell ref="AJ36:AM36"/>
    <mergeCell ref="C35:D35"/>
    <mergeCell ref="E35:F35"/>
    <mergeCell ref="G35:I35"/>
    <mergeCell ref="J35:N35"/>
    <mergeCell ref="O35:Q35"/>
    <mergeCell ref="C38:D38"/>
    <mergeCell ref="E38:F38"/>
    <mergeCell ref="G38:I38"/>
    <mergeCell ref="J38:N38"/>
    <mergeCell ref="O38:Q38"/>
    <mergeCell ref="R38:S38"/>
    <mergeCell ref="AR38:AU38"/>
    <mergeCell ref="T38:U38"/>
    <mergeCell ref="V38:W38"/>
    <mergeCell ref="X38:AA38"/>
    <mergeCell ref="AB38:AE38"/>
    <mergeCell ref="AF38:AI38"/>
    <mergeCell ref="AJ38:AM38"/>
    <mergeCell ref="AB58:AE58"/>
    <mergeCell ref="AF58:AI58"/>
    <mergeCell ref="AJ58:AM58"/>
    <mergeCell ref="AR58:AU58"/>
    <mergeCell ref="AR56:AU56"/>
    <mergeCell ref="C57:D57"/>
    <mergeCell ref="E57:F57"/>
    <mergeCell ref="G57:I57"/>
    <mergeCell ref="J57:N57"/>
    <mergeCell ref="O57:Q57"/>
    <mergeCell ref="R57:S57"/>
    <mergeCell ref="AR57:AU57"/>
    <mergeCell ref="T57:U57"/>
    <mergeCell ref="V57:W57"/>
    <mergeCell ref="C56:D56"/>
    <mergeCell ref="E56:F56"/>
    <mergeCell ref="G56:I56"/>
    <mergeCell ref="T54:U54"/>
    <mergeCell ref="V54:W54"/>
    <mergeCell ref="BE52:BG52"/>
    <mergeCell ref="BH52:BJ52"/>
    <mergeCell ref="BK52:BO52"/>
    <mergeCell ref="C70:E70"/>
    <mergeCell ref="F70:V70"/>
    <mergeCell ref="W70:Z70"/>
    <mergeCell ref="AA70:AU70"/>
    <mergeCell ref="AV53:AX53"/>
    <mergeCell ref="AY53:BA53"/>
    <mergeCell ref="BB53:BD53"/>
    <mergeCell ref="AV59:AX59"/>
    <mergeCell ref="AY59:BA59"/>
    <mergeCell ref="BB59:BD59"/>
    <mergeCell ref="AV65:AX65"/>
    <mergeCell ref="AY65:BA65"/>
    <mergeCell ref="BB65:BD65"/>
    <mergeCell ref="AV54:AX54"/>
    <mergeCell ref="AY54:BA54"/>
    <mergeCell ref="BB54:BD54"/>
    <mergeCell ref="AV55:AX55"/>
    <mergeCell ref="AY55:BA55"/>
    <mergeCell ref="BB55:BD55"/>
    <mergeCell ref="AV56:AX56"/>
    <mergeCell ref="AY56:BA56"/>
    <mergeCell ref="BB56:BD56"/>
    <mergeCell ref="AV57:AX57"/>
    <mergeCell ref="AY57:BA57"/>
    <mergeCell ref="BB57:BD57"/>
    <mergeCell ref="AV58:AX58"/>
    <mergeCell ref="C65:D65"/>
    <mergeCell ref="E65:F65"/>
    <mergeCell ref="G65:I65"/>
    <mergeCell ref="BH56:BJ56"/>
    <mergeCell ref="BK56:BO56"/>
    <mergeCell ref="BE57:BG57"/>
    <mergeCell ref="BH57:BJ57"/>
    <mergeCell ref="BK57:BO57"/>
    <mergeCell ref="BE53:BG53"/>
    <mergeCell ref="BH53:BJ53"/>
    <mergeCell ref="BK53:BO53"/>
    <mergeCell ref="BR3:CZ6"/>
    <mergeCell ref="C68:AS68"/>
    <mergeCell ref="C69:E69"/>
    <mergeCell ref="F69:V69"/>
    <mergeCell ref="W69:Z69"/>
    <mergeCell ref="AA69:AU69"/>
    <mergeCell ref="C66:Q66"/>
    <mergeCell ref="R66:S66"/>
    <mergeCell ref="T66:U66"/>
    <mergeCell ref="V66:W66"/>
    <mergeCell ref="X66:AA66"/>
    <mergeCell ref="AB66:AE66"/>
    <mergeCell ref="AF66:AI66"/>
    <mergeCell ref="AJ66:AM66"/>
    <mergeCell ref="AR66:AU66"/>
    <mergeCell ref="AV12:AX12"/>
    <mergeCell ref="AY12:BA12"/>
    <mergeCell ref="BB12:BD12"/>
    <mergeCell ref="BE12:BG12"/>
    <mergeCell ref="BH12:BJ12"/>
    <mergeCell ref="BK12:BO12"/>
    <mergeCell ref="AV52:AX52"/>
    <mergeCell ref="AY52:BA52"/>
    <mergeCell ref="BB52:BD52"/>
    <mergeCell ref="BK62:BO62"/>
    <mergeCell ref="AV63:AX63"/>
    <mergeCell ref="AY63:BA63"/>
    <mergeCell ref="BB63:BD63"/>
    <mergeCell ref="BE63:BG63"/>
    <mergeCell ref="BH63:BJ63"/>
    <mergeCell ref="BK63:BO63"/>
    <mergeCell ref="BH39:BJ39"/>
    <mergeCell ref="BK39:BO39"/>
    <mergeCell ref="BH40:BJ40"/>
    <mergeCell ref="BK40:BO40"/>
    <mergeCell ref="BH41:BJ41"/>
    <mergeCell ref="BK41:BO41"/>
    <mergeCell ref="BH42:BJ42"/>
    <mergeCell ref="BK42:BO42"/>
    <mergeCell ref="BH43:BJ43"/>
    <mergeCell ref="BK43:BO43"/>
    <mergeCell ref="BH44:BJ44"/>
    <mergeCell ref="BK44:BO44"/>
    <mergeCell ref="BH45:BJ45"/>
    <mergeCell ref="BK45:BO45"/>
    <mergeCell ref="BH46:BJ46"/>
    <mergeCell ref="BE59:BG59"/>
    <mergeCell ref="BH59:BJ59"/>
    <mergeCell ref="BK59:BO59"/>
    <mergeCell ref="BE54:BG54"/>
    <mergeCell ref="BH54:BJ54"/>
    <mergeCell ref="BK54:BO54"/>
    <mergeCell ref="BE55:BG55"/>
    <mergeCell ref="BH55:BJ55"/>
    <mergeCell ref="BK55:BO55"/>
    <mergeCell ref="BE56:BG56"/>
    <mergeCell ref="BH29:BJ29"/>
    <mergeCell ref="BK29:BO29"/>
    <mergeCell ref="AV30:AX30"/>
    <mergeCell ref="AY30:BA30"/>
    <mergeCell ref="BB30:BD30"/>
    <mergeCell ref="BE30:BG30"/>
    <mergeCell ref="BH30:BJ30"/>
    <mergeCell ref="AY58:BA58"/>
    <mergeCell ref="BB58:BD58"/>
    <mergeCell ref="BE58:BG58"/>
    <mergeCell ref="BH58:BJ58"/>
    <mergeCell ref="BK58:BO58"/>
    <mergeCell ref="BE65:BG65"/>
    <mergeCell ref="BH65:BJ65"/>
    <mergeCell ref="BK65:BO65"/>
    <mergeCell ref="AV60:AX60"/>
    <mergeCell ref="AY60:BA60"/>
    <mergeCell ref="BB60:BD60"/>
    <mergeCell ref="BE60:BG60"/>
    <mergeCell ref="BH60:BJ60"/>
    <mergeCell ref="BK60:BO60"/>
    <mergeCell ref="AV61:AX61"/>
    <mergeCell ref="AY61:BA61"/>
    <mergeCell ref="BB61:BD61"/>
    <mergeCell ref="BE61:BG61"/>
    <mergeCell ref="BH61:BJ61"/>
    <mergeCell ref="BK61:BO61"/>
    <mergeCell ref="AV62:AX62"/>
    <mergeCell ref="AY62:BA62"/>
    <mergeCell ref="BB62:BD62"/>
    <mergeCell ref="BE62:BG62"/>
    <mergeCell ref="BH62:BJ62"/>
    <mergeCell ref="BK33:BO33"/>
    <mergeCell ref="AV34:AX34"/>
    <mergeCell ref="AY34:BA34"/>
    <mergeCell ref="BB34:BD34"/>
    <mergeCell ref="BE34:BG34"/>
    <mergeCell ref="BH34:BJ34"/>
    <mergeCell ref="BK34:BO34"/>
    <mergeCell ref="AV64:AX64"/>
    <mergeCell ref="AY64:BA64"/>
    <mergeCell ref="BB64:BD64"/>
    <mergeCell ref="BE64:BG64"/>
    <mergeCell ref="BH64:BJ64"/>
    <mergeCell ref="BK64:BO64"/>
    <mergeCell ref="BE32:BG32"/>
    <mergeCell ref="BH32:BJ32"/>
    <mergeCell ref="BK32:BO32"/>
    <mergeCell ref="AV27:AX27"/>
    <mergeCell ref="AY27:BA27"/>
    <mergeCell ref="BB27:BD27"/>
    <mergeCell ref="BE27:BG27"/>
    <mergeCell ref="BH27:BJ27"/>
    <mergeCell ref="BK27:BO27"/>
    <mergeCell ref="AV28:AX28"/>
    <mergeCell ref="AY28:BA28"/>
    <mergeCell ref="BB28:BD28"/>
    <mergeCell ref="BE28:BG28"/>
    <mergeCell ref="BH28:BJ28"/>
    <mergeCell ref="BK28:BO28"/>
    <mergeCell ref="AV29:AX29"/>
    <mergeCell ref="AY29:BA29"/>
    <mergeCell ref="BB29:BD29"/>
    <mergeCell ref="BE29:BG29"/>
    <mergeCell ref="AN65:AQ65"/>
    <mergeCell ref="AN29:AQ29"/>
    <mergeCell ref="AV35:AX35"/>
    <mergeCell ref="AY35:BA35"/>
    <mergeCell ref="BB35:BD35"/>
    <mergeCell ref="BE35:BG35"/>
    <mergeCell ref="BH35:BJ35"/>
    <mergeCell ref="BK35:BO35"/>
    <mergeCell ref="AV36:AX36"/>
    <mergeCell ref="AY36:BA36"/>
    <mergeCell ref="BB36:BD36"/>
    <mergeCell ref="BE36:BG36"/>
    <mergeCell ref="BH36:BJ36"/>
    <mergeCell ref="BK36:BO36"/>
    <mergeCell ref="AV37:AX37"/>
    <mergeCell ref="AY37:BA37"/>
    <mergeCell ref="BB37:BD37"/>
    <mergeCell ref="BE37:BG37"/>
    <mergeCell ref="BH37:BJ37"/>
    <mergeCell ref="BK37:BO37"/>
    <mergeCell ref="BK30:BO30"/>
    <mergeCell ref="AV31:AX31"/>
    <mergeCell ref="AY31:BA31"/>
    <mergeCell ref="BB31:BD31"/>
    <mergeCell ref="BE31:BG31"/>
    <mergeCell ref="BH31:BJ31"/>
    <mergeCell ref="BK31:BO31"/>
    <mergeCell ref="AV33:AX33"/>
    <mergeCell ref="AY33:BA33"/>
    <mergeCell ref="BB33:BD33"/>
    <mergeCell ref="BE33:BG33"/>
    <mergeCell ref="BH33:BJ33"/>
    <mergeCell ref="AN66:AQ66"/>
    <mergeCell ref="AN38:AQ38"/>
    <mergeCell ref="BE38:BG38"/>
    <mergeCell ref="BH38:BJ38"/>
    <mergeCell ref="BK38:BO38"/>
    <mergeCell ref="C2:BP3"/>
    <mergeCell ref="AV66:AX66"/>
    <mergeCell ref="AY66:BA66"/>
    <mergeCell ref="BB66:BD66"/>
    <mergeCell ref="BE66:BG66"/>
    <mergeCell ref="BH66:BJ66"/>
    <mergeCell ref="BK66:BO66"/>
    <mergeCell ref="X8:AU8"/>
    <mergeCell ref="AV8:BO8"/>
    <mergeCell ref="BP8:BP11"/>
    <mergeCell ref="AN11:AQ11"/>
    <mergeCell ref="AN12:AQ12"/>
    <mergeCell ref="AN52:AQ52"/>
    <mergeCell ref="AN53:AQ53"/>
    <mergeCell ref="AN54:AQ54"/>
    <mergeCell ref="AN55:AQ55"/>
    <mergeCell ref="AN56:AQ56"/>
    <mergeCell ref="AN57:AQ57"/>
    <mergeCell ref="AN58:AQ58"/>
    <mergeCell ref="AN27:AQ27"/>
    <mergeCell ref="AN28:AQ28"/>
    <mergeCell ref="AN59:AQ59"/>
    <mergeCell ref="AN60:AQ60"/>
    <mergeCell ref="AN61:AQ61"/>
    <mergeCell ref="AN62:AQ62"/>
    <mergeCell ref="AN63:AQ63"/>
    <mergeCell ref="AN64:AQ64"/>
  </mergeCells>
  <phoneticPr fontId="3"/>
  <conditionalFormatting sqref="E12:U65 X12:BP65 F69:V73 AA69:AU73">
    <cfRule type="containsBlanks" dxfId="7" priority="1">
      <formula>LEN(TRIM(E12))=0</formula>
    </cfRule>
  </conditionalFormatting>
  <dataValidations count="2">
    <dataValidation imeMode="halfAlpha" allowBlank="1" showInputMessage="1" showErrorMessage="1" sqref="R12:U65 X12:BO65" xr:uid="{20536254-75E3-4F6F-A629-4D3E87AE996C}"/>
    <dataValidation type="list" allowBlank="1" showInputMessage="1" showErrorMessage="1" sqref="E12:F65" xr:uid="{B668B400-14AA-4A77-B8C9-570A96EC16CB}">
      <formula1>"法人,個人"</formula1>
    </dataValidation>
  </dataValidations>
  <printOptions horizontalCentered="1"/>
  <pageMargins left="0.25" right="0.25" top="0.75" bottom="0.75" header="0.3" footer="0.3"/>
  <pageSetup paperSize="8" scale="70"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75809862-5A02-4BB0-B4DC-70A9C5C46DD6}">
          <x14:formula1>
            <xm:f>リスト!$I$2:$I$3</xm:f>
          </x14:formula1>
          <xm:sqref>G12:I12 G13:I65</xm:sqref>
        </x14:dataValidation>
        <x14:dataValidation type="list" allowBlank="1" showInputMessage="1" showErrorMessage="1" xr:uid="{8A726B6B-F529-4644-B226-1473E729F777}">
          <x14:formula1>
            <xm:f>リスト!$J$2:$J$22</xm:f>
          </x14:formula1>
          <xm:sqref>J12:N65</xm:sqref>
        </x14:dataValidation>
        <x14:dataValidation type="list" allowBlank="1" showInputMessage="1" showErrorMessage="1" xr:uid="{2ED0BA39-9005-4F8C-88CB-4DEC1A832B74}">
          <x14:formula1>
            <xm:f>リスト!$K$2:$K$11</xm:f>
          </x14:formula1>
          <xm:sqref>O12:Q65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8672B-31F0-414E-BBA4-B9228E17B46F}">
  <sheetPr codeName="Sheet2">
    <tabColor theme="1" tint="0.249977111117893"/>
  </sheetPr>
  <dimension ref="A1:M48"/>
  <sheetViews>
    <sheetView topLeftCell="E1" workbookViewId="0">
      <selection activeCell="M4" sqref="M4"/>
    </sheetView>
  </sheetViews>
  <sheetFormatPr defaultRowHeight="13.5"/>
  <cols>
    <col min="1" max="1" width="12" bestFit="1" customWidth="1"/>
    <col min="2" max="2" width="15.625" bestFit="1" customWidth="1"/>
    <col min="3" max="3" width="22.5" bestFit="1" customWidth="1"/>
    <col min="4" max="5" width="40.125" customWidth="1"/>
    <col min="6" max="7" width="12" customWidth="1"/>
    <col min="8" max="8" width="52.5" bestFit="1" customWidth="1"/>
    <col min="9" max="9" width="13.5" bestFit="1" customWidth="1"/>
    <col min="10" max="10" width="29.25" bestFit="1" customWidth="1"/>
  </cols>
  <sheetData>
    <row r="1" spans="1:13">
      <c r="A1" s="288" t="s">
        <v>355</v>
      </c>
      <c r="B1" s="288" t="s">
        <v>470</v>
      </c>
      <c r="C1" s="288" t="s">
        <v>481</v>
      </c>
      <c r="D1" s="288" t="s">
        <v>475</v>
      </c>
      <c r="E1" s="288" t="s">
        <v>517</v>
      </c>
      <c r="F1" s="288" t="s">
        <v>412</v>
      </c>
      <c r="G1" s="288" t="s">
        <v>406</v>
      </c>
      <c r="H1" s="288" t="s">
        <v>23</v>
      </c>
      <c r="I1" s="325" t="s">
        <v>511</v>
      </c>
      <c r="J1" s="288" t="s">
        <v>552</v>
      </c>
      <c r="K1" s="288" t="s">
        <v>572</v>
      </c>
      <c r="L1" s="288" t="s">
        <v>590</v>
      </c>
      <c r="M1" s="288" t="s">
        <v>591</v>
      </c>
    </row>
    <row r="2" spans="1:13">
      <c r="A2" t="s">
        <v>390</v>
      </c>
      <c r="B2" t="s">
        <v>471</v>
      </c>
      <c r="C2" t="s">
        <v>521</v>
      </c>
      <c r="D2" t="s">
        <v>520</v>
      </c>
      <c r="E2" t="s">
        <v>476</v>
      </c>
      <c r="F2" t="s">
        <v>421</v>
      </c>
      <c r="G2" t="s">
        <v>407</v>
      </c>
      <c r="H2" t="s">
        <v>367</v>
      </c>
      <c r="I2" t="s">
        <v>509</v>
      </c>
      <c r="J2" t="s">
        <v>310</v>
      </c>
      <c r="K2" t="s">
        <v>421</v>
      </c>
      <c r="L2" t="s">
        <v>592</v>
      </c>
      <c r="M2" t="s">
        <v>596</v>
      </c>
    </row>
    <row r="3" spans="1:13">
      <c r="A3" t="s">
        <v>365</v>
      </c>
      <c r="B3" t="s">
        <v>472</v>
      </c>
      <c r="C3" t="s">
        <v>522</v>
      </c>
      <c r="D3" t="s">
        <v>476</v>
      </c>
      <c r="E3" t="s">
        <v>477</v>
      </c>
      <c r="F3" t="s">
        <v>422</v>
      </c>
      <c r="G3" t="s">
        <v>408</v>
      </c>
      <c r="H3" t="s">
        <v>368</v>
      </c>
      <c r="I3" t="s">
        <v>510</v>
      </c>
      <c r="J3" t="s">
        <v>313</v>
      </c>
      <c r="K3" t="s">
        <v>317</v>
      </c>
      <c r="L3" t="s">
        <v>593</v>
      </c>
      <c r="M3" t="s">
        <v>595</v>
      </c>
    </row>
    <row r="4" spans="1:13">
      <c r="D4" t="s">
        <v>477</v>
      </c>
      <c r="E4" t="s">
        <v>366</v>
      </c>
      <c r="F4" t="s">
        <v>423</v>
      </c>
      <c r="G4" t="s">
        <v>409</v>
      </c>
      <c r="H4" t="s">
        <v>376</v>
      </c>
      <c r="J4" t="s">
        <v>553</v>
      </c>
      <c r="K4" t="s">
        <v>287</v>
      </c>
      <c r="L4" t="s">
        <v>594</v>
      </c>
    </row>
    <row r="5" spans="1:13">
      <c r="D5" t="s">
        <v>366</v>
      </c>
      <c r="E5" t="s">
        <v>518</v>
      </c>
      <c r="F5" t="s">
        <v>424</v>
      </c>
      <c r="G5" t="s">
        <v>410</v>
      </c>
      <c r="H5" t="s">
        <v>369</v>
      </c>
      <c r="J5" t="s">
        <v>289</v>
      </c>
      <c r="K5" t="s">
        <v>560</v>
      </c>
    </row>
    <row r="6" spans="1:13">
      <c r="F6" t="s">
        <v>425</v>
      </c>
      <c r="H6" t="s">
        <v>370</v>
      </c>
      <c r="J6" t="s">
        <v>551</v>
      </c>
      <c r="K6" t="s">
        <v>567</v>
      </c>
    </row>
    <row r="7" spans="1:13">
      <c r="F7" t="s">
        <v>426</v>
      </c>
      <c r="H7" t="s">
        <v>371</v>
      </c>
      <c r="J7" t="s">
        <v>549</v>
      </c>
      <c r="K7" t="s">
        <v>290</v>
      </c>
    </row>
    <row r="8" spans="1:13">
      <c r="F8" t="s">
        <v>427</v>
      </c>
      <c r="H8" t="s">
        <v>372</v>
      </c>
      <c r="J8" t="s">
        <v>554</v>
      </c>
      <c r="K8" t="s">
        <v>568</v>
      </c>
    </row>
    <row r="9" spans="1:13">
      <c r="F9" t="s">
        <v>428</v>
      </c>
      <c r="H9" t="s">
        <v>377</v>
      </c>
      <c r="J9" t="s">
        <v>288</v>
      </c>
      <c r="K9" t="s">
        <v>569</v>
      </c>
    </row>
    <row r="10" spans="1:13">
      <c r="F10" t="s">
        <v>429</v>
      </c>
      <c r="H10" t="s">
        <v>378</v>
      </c>
      <c r="J10" t="s">
        <v>550</v>
      </c>
      <c r="K10" t="s">
        <v>570</v>
      </c>
    </row>
    <row r="11" spans="1:13">
      <c r="F11" t="s">
        <v>430</v>
      </c>
      <c r="H11" t="s">
        <v>379</v>
      </c>
      <c r="J11" t="s">
        <v>291</v>
      </c>
      <c r="K11" t="s">
        <v>571</v>
      </c>
    </row>
    <row r="12" spans="1:13">
      <c r="F12" t="s">
        <v>431</v>
      </c>
      <c r="H12" t="s">
        <v>380</v>
      </c>
      <c r="J12" t="s">
        <v>555</v>
      </c>
    </row>
    <row r="13" spans="1:13">
      <c r="F13" t="s">
        <v>432</v>
      </c>
      <c r="H13" t="s">
        <v>381</v>
      </c>
      <c r="J13" t="s">
        <v>556</v>
      </c>
    </row>
    <row r="14" spans="1:13">
      <c r="F14" t="s">
        <v>433</v>
      </c>
      <c r="H14" t="s">
        <v>382</v>
      </c>
      <c r="J14" t="s">
        <v>314</v>
      </c>
    </row>
    <row r="15" spans="1:13">
      <c r="F15" t="s">
        <v>434</v>
      </c>
      <c r="H15" t="s">
        <v>383</v>
      </c>
      <c r="J15" t="s">
        <v>557</v>
      </c>
    </row>
    <row r="16" spans="1:13">
      <c r="F16" t="s">
        <v>435</v>
      </c>
      <c r="H16" t="s">
        <v>384</v>
      </c>
      <c r="J16" t="s">
        <v>558</v>
      </c>
    </row>
    <row r="17" spans="6:10">
      <c r="F17" t="s">
        <v>436</v>
      </c>
      <c r="H17" t="s">
        <v>385</v>
      </c>
      <c r="J17" t="s">
        <v>559</v>
      </c>
    </row>
    <row r="18" spans="6:10">
      <c r="F18" t="s">
        <v>437</v>
      </c>
      <c r="H18" t="s">
        <v>373</v>
      </c>
      <c r="J18" t="s">
        <v>562</v>
      </c>
    </row>
    <row r="19" spans="6:10">
      <c r="F19" t="s">
        <v>438</v>
      </c>
      <c r="H19" t="s">
        <v>374</v>
      </c>
      <c r="J19" t="s">
        <v>563</v>
      </c>
    </row>
    <row r="20" spans="6:10">
      <c r="F20" t="s">
        <v>439</v>
      </c>
      <c r="H20" t="s">
        <v>375</v>
      </c>
      <c r="J20" t="s">
        <v>564</v>
      </c>
    </row>
    <row r="21" spans="6:10">
      <c r="F21" t="s">
        <v>440</v>
      </c>
      <c r="J21" t="s">
        <v>565</v>
      </c>
    </row>
    <row r="22" spans="6:10">
      <c r="F22" t="s">
        <v>441</v>
      </c>
      <c r="J22" t="s">
        <v>566</v>
      </c>
    </row>
    <row r="23" spans="6:10">
      <c r="F23" t="s">
        <v>442</v>
      </c>
    </row>
    <row r="24" spans="6:10">
      <c r="F24" t="s">
        <v>443</v>
      </c>
    </row>
    <row r="25" spans="6:10">
      <c r="F25" t="s">
        <v>444</v>
      </c>
    </row>
    <row r="26" spans="6:10">
      <c r="F26" t="s">
        <v>445</v>
      </c>
    </row>
    <row r="27" spans="6:10">
      <c r="F27" t="s">
        <v>446</v>
      </c>
    </row>
    <row r="28" spans="6:10">
      <c r="F28" t="s">
        <v>447</v>
      </c>
    </row>
    <row r="29" spans="6:10">
      <c r="F29" t="s">
        <v>448</v>
      </c>
    </row>
    <row r="30" spans="6:10">
      <c r="F30" t="s">
        <v>449</v>
      </c>
    </row>
    <row r="31" spans="6:10">
      <c r="F31" t="s">
        <v>450</v>
      </c>
    </row>
    <row r="32" spans="6:10">
      <c r="F32" t="s">
        <v>451</v>
      </c>
    </row>
    <row r="33" spans="6:6">
      <c r="F33" t="s">
        <v>452</v>
      </c>
    </row>
    <row r="34" spans="6:6">
      <c r="F34" t="s">
        <v>453</v>
      </c>
    </row>
    <row r="35" spans="6:6">
      <c r="F35" t="s">
        <v>454</v>
      </c>
    </row>
    <row r="36" spans="6:6">
      <c r="F36" t="s">
        <v>455</v>
      </c>
    </row>
    <row r="37" spans="6:6">
      <c r="F37" t="s">
        <v>456</v>
      </c>
    </row>
    <row r="38" spans="6:6">
      <c r="F38" t="s">
        <v>457</v>
      </c>
    </row>
    <row r="39" spans="6:6">
      <c r="F39" t="s">
        <v>458</v>
      </c>
    </row>
    <row r="40" spans="6:6">
      <c r="F40" t="s">
        <v>459</v>
      </c>
    </row>
    <row r="41" spans="6:6">
      <c r="F41" t="s">
        <v>460</v>
      </c>
    </row>
    <row r="42" spans="6:6">
      <c r="F42" t="s">
        <v>461</v>
      </c>
    </row>
    <row r="43" spans="6:6">
      <c r="F43" t="s">
        <v>462</v>
      </c>
    </row>
    <row r="44" spans="6:6">
      <c r="F44" t="s">
        <v>463</v>
      </c>
    </row>
    <row r="45" spans="6:6">
      <c r="F45" t="s">
        <v>464</v>
      </c>
    </row>
    <row r="46" spans="6:6">
      <c r="F46" t="s">
        <v>465</v>
      </c>
    </row>
    <row r="47" spans="6:6">
      <c r="F47" t="s">
        <v>466</v>
      </c>
    </row>
    <row r="48" spans="6:6">
      <c r="F48" t="s">
        <v>467</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8E472-5624-4ED7-97F3-0BCAAA7300FC}">
  <sheetPr codeName="Sheet20">
    <pageSetUpPr fitToPage="1"/>
  </sheetPr>
  <dimension ref="B1:CZ82"/>
  <sheetViews>
    <sheetView showGridLines="0" zoomScale="85" zoomScaleNormal="85" zoomScaleSheetLayoutView="85" workbookViewId="0"/>
  </sheetViews>
  <sheetFormatPr defaultColWidth="2.625" defaultRowHeight="10.5" customHeight="1"/>
  <cols>
    <col min="1" max="1" width="1" style="2" customWidth="1"/>
    <col min="2" max="2" width="2.875" style="2" customWidth="1"/>
    <col min="3" max="3" width="2.75" style="1" customWidth="1"/>
    <col min="4" max="8" width="2.625" style="2" customWidth="1"/>
    <col min="9" max="9" width="2.625" style="9" customWidth="1"/>
    <col min="10" max="10" width="3.5" style="9" customWidth="1"/>
    <col min="11" max="12" width="3.5" style="2" customWidth="1"/>
    <col min="13" max="19" width="2.625" style="2" customWidth="1"/>
    <col min="20" max="23" width="3.625" style="2" customWidth="1"/>
    <col min="24" max="46" width="2.625" style="2" customWidth="1"/>
    <col min="47" max="62" width="2.625" style="2"/>
    <col min="63" max="67" width="3.5" style="2" customWidth="1"/>
    <col min="68" max="68" width="13.5" style="2" customWidth="1"/>
    <col min="69" max="16384" width="2.625" style="2"/>
  </cols>
  <sheetData>
    <row r="1" spans="2:104" ht="18" customHeight="1">
      <c r="B1" s="1" t="s">
        <v>334</v>
      </c>
      <c r="D1" s="41"/>
      <c r="E1" s="41"/>
      <c r="G1" s="10"/>
      <c r="H1" s="10"/>
      <c r="I1" s="10"/>
      <c r="J1" s="10"/>
      <c r="K1" s="10"/>
      <c r="L1" s="10"/>
      <c r="M1" s="10"/>
      <c r="N1" s="10"/>
      <c r="O1" s="10"/>
      <c r="P1" s="10"/>
      <c r="Q1" s="10"/>
      <c r="R1" s="10"/>
      <c r="S1" s="10"/>
      <c r="T1" s="10"/>
      <c r="U1" s="10"/>
      <c r="V1" s="10"/>
      <c r="W1" s="10"/>
      <c r="X1" s="10"/>
      <c r="Y1" s="10"/>
      <c r="Z1" s="10"/>
      <c r="AA1" s="10"/>
      <c r="AB1" s="10"/>
      <c r="AC1" s="10"/>
      <c r="AD1" s="10"/>
      <c r="BR1" s="807" t="s">
        <v>111</v>
      </c>
      <c r="BS1" s="807"/>
      <c r="BT1" s="807"/>
      <c r="BU1" s="807"/>
      <c r="BV1" s="807"/>
      <c r="BW1" s="807"/>
      <c r="BX1" s="807"/>
      <c r="BY1" s="807"/>
      <c r="BZ1" s="807"/>
      <c r="CA1" s="807"/>
      <c r="CB1" s="807"/>
      <c r="CC1" s="807"/>
      <c r="CD1" s="807"/>
      <c r="CE1" s="807"/>
      <c r="CF1" s="807"/>
      <c r="CG1" s="807"/>
      <c r="CH1" s="273"/>
    </row>
    <row r="2" spans="2:104" ht="12" customHeight="1">
      <c r="B2" s="47"/>
      <c r="C2" s="538" t="s">
        <v>359</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R2" s="807"/>
      <c r="BS2" s="807"/>
      <c r="BT2" s="807"/>
      <c r="BU2" s="807"/>
      <c r="BV2" s="807"/>
      <c r="BW2" s="807"/>
      <c r="BX2" s="807"/>
      <c r="BY2" s="807"/>
      <c r="BZ2" s="807"/>
      <c r="CA2" s="807"/>
      <c r="CB2" s="807"/>
      <c r="CC2" s="807"/>
      <c r="CD2" s="807"/>
      <c r="CE2" s="807"/>
      <c r="CF2" s="807"/>
      <c r="CG2" s="807"/>
      <c r="CH2" s="273"/>
    </row>
    <row r="3" spans="2:104" ht="12" customHeight="1">
      <c r="B3" s="47"/>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R3" s="808" t="s">
        <v>322</v>
      </c>
      <c r="BS3" s="808"/>
      <c r="BT3" s="808"/>
      <c r="BU3" s="808"/>
      <c r="BV3" s="808"/>
      <c r="BW3" s="808"/>
      <c r="BX3" s="808"/>
      <c r="BY3" s="808"/>
      <c r="BZ3" s="808"/>
      <c r="CA3" s="808"/>
      <c r="CB3" s="808"/>
      <c r="CC3" s="808"/>
      <c r="CD3" s="808"/>
      <c r="CE3" s="808"/>
      <c r="CF3" s="808"/>
      <c r="CG3" s="808"/>
      <c r="CH3" s="808"/>
      <c r="CI3" s="808"/>
      <c r="CJ3" s="808"/>
      <c r="CK3" s="808"/>
      <c r="CL3" s="808"/>
      <c r="CM3" s="808"/>
      <c r="CN3" s="808"/>
      <c r="CO3" s="808"/>
      <c r="CP3" s="808"/>
      <c r="CQ3" s="808"/>
      <c r="CR3" s="808"/>
      <c r="CS3" s="808"/>
      <c r="CT3" s="808"/>
      <c r="CU3" s="808"/>
      <c r="CV3" s="808"/>
      <c r="CW3" s="808"/>
      <c r="CX3" s="808"/>
      <c r="CY3" s="808"/>
      <c r="CZ3" s="808"/>
    </row>
    <row r="4" spans="2:104" ht="12" customHeight="1">
      <c r="B4" s="47"/>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BR4" s="808"/>
      <c r="BS4" s="808"/>
      <c r="BT4" s="808"/>
      <c r="BU4" s="808"/>
      <c r="BV4" s="808"/>
      <c r="BW4" s="808"/>
      <c r="BX4" s="808"/>
      <c r="BY4" s="808"/>
      <c r="BZ4" s="808"/>
      <c r="CA4" s="808"/>
      <c r="CB4" s="808"/>
      <c r="CC4" s="808"/>
      <c r="CD4" s="808"/>
      <c r="CE4" s="808"/>
      <c r="CF4" s="808"/>
      <c r="CG4" s="808"/>
      <c r="CH4" s="808"/>
      <c r="CI4" s="808"/>
      <c r="CJ4" s="808"/>
      <c r="CK4" s="808"/>
      <c r="CL4" s="808"/>
      <c r="CM4" s="808"/>
      <c r="CN4" s="808"/>
      <c r="CO4" s="808"/>
      <c r="CP4" s="808"/>
      <c r="CQ4" s="808"/>
      <c r="CR4" s="808"/>
      <c r="CS4" s="808"/>
      <c r="CT4" s="808"/>
      <c r="CU4" s="808"/>
      <c r="CV4" s="808"/>
      <c r="CW4" s="808"/>
      <c r="CX4" s="808"/>
      <c r="CY4" s="808"/>
      <c r="CZ4" s="808"/>
    </row>
    <row r="5" spans="2:104" ht="12" customHeight="1">
      <c r="B5" s="47"/>
      <c r="C5" s="809" t="s">
        <v>316</v>
      </c>
      <c r="D5" s="810"/>
      <c r="E5" s="810"/>
      <c r="F5" s="810"/>
      <c r="G5" s="810"/>
      <c r="H5" s="810"/>
      <c r="I5" s="873" t="str">
        <f>IF(No.6_実施計画書!I7="","",No.6_実施計画書!I7)</f>
        <v/>
      </c>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BR5" s="808"/>
      <c r="BS5" s="808"/>
      <c r="BT5" s="808"/>
      <c r="BU5" s="808"/>
      <c r="BV5" s="808"/>
      <c r="BW5" s="808"/>
      <c r="BX5" s="808"/>
      <c r="BY5" s="808"/>
      <c r="BZ5" s="808"/>
      <c r="CA5" s="808"/>
      <c r="CB5" s="808"/>
      <c r="CC5" s="808"/>
      <c r="CD5" s="808"/>
      <c r="CE5" s="808"/>
      <c r="CF5" s="808"/>
      <c r="CG5" s="808"/>
      <c r="CH5" s="808"/>
      <c r="CI5" s="808"/>
      <c r="CJ5" s="808"/>
      <c r="CK5" s="808"/>
      <c r="CL5" s="808"/>
      <c r="CM5" s="808"/>
      <c r="CN5" s="808"/>
      <c r="CO5" s="808"/>
      <c r="CP5" s="808"/>
      <c r="CQ5" s="808"/>
      <c r="CR5" s="808"/>
      <c r="CS5" s="808"/>
      <c r="CT5" s="808"/>
      <c r="CU5" s="808"/>
      <c r="CV5" s="808"/>
      <c r="CW5" s="808"/>
      <c r="CX5" s="808"/>
      <c r="CY5" s="808"/>
      <c r="CZ5" s="808"/>
    </row>
    <row r="6" spans="2:104" ht="12" customHeight="1">
      <c r="B6" s="47"/>
      <c r="C6" s="810"/>
      <c r="D6" s="810"/>
      <c r="E6" s="810"/>
      <c r="F6" s="810"/>
      <c r="G6" s="810"/>
      <c r="H6" s="810"/>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BR6" s="808"/>
      <c r="BS6" s="808"/>
      <c r="BT6" s="808"/>
      <c r="BU6" s="808"/>
      <c r="BV6" s="808"/>
      <c r="BW6" s="808"/>
      <c r="BX6" s="808"/>
      <c r="BY6" s="808"/>
      <c r="BZ6" s="808"/>
      <c r="CA6" s="808"/>
      <c r="CB6" s="808"/>
      <c r="CC6" s="808"/>
      <c r="CD6" s="808"/>
      <c r="CE6" s="808"/>
      <c r="CF6" s="808"/>
      <c r="CG6" s="808"/>
      <c r="CH6" s="808"/>
      <c r="CI6" s="808"/>
      <c r="CJ6" s="808"/>
      <c r="CK6" s="808"/>
      <c r="CL6" s="808"/>
      <c r="CM6" s="808"/>
      <c r="CN6" s="808"/>
      <c r="CO6" s="808"/>
      <c r="CP6" s="808"/>
      <c r="CQ6" s="808"/>
      <c r="CR6" s="808"/>
      <c r="CS6" s="808"/>
      <c r="CT6" s="808"/>
      <c r="CU6" s="808"/>
      <c r="CV6" s="808"/>
      <c r="CW6" s="808"/>
      <c r="CX6" s="808"/>
      <c r="CY6" s="808"/>
      <c r="CZ6" s="808"/>
    </row>
    <row r="7" spans="2:104" ht="12" customHeight="1">
      <c r="B7" s="47"/>
      <c r="C7" s="108"/>
      <c r="D7" s="108"/>
      <c r="E7" s="108"/>
      <c r="F7" s="108"/>
      <c r="G7" s="108"/>
      <c r="H7" s="108"/>
      <c r="I7" s="108"/>
      <c r="J7" s="108"/>
      <c r="K7" s="274"/>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row>
    <row r="8" spans="2:104" ht="15" customHeight="1">
      <c r="B8" s="5"/>
      <c r="C8" s="752" t="s">
        <v>294</v>
      </c>
      <c r="D8" s="752"/>
      <c r="E8" s="847" t="s">
        <v>295</v>
      </c>
      <c r="F8" s="848"/>
      <c r="G8" s="752" t="s">
        <v>503</v>
      </c>
      <c r="H8" s="752"/>
      <c r="I8" s="752"/>
      <c r="J8" s="853" t="s">
        <v>296</v>
      </c>
      <c r="K8" s="854"/>
      <c r="L8" s="854"/>
      <c r="M8" s="854"/>
      <c r="N8" s="855"/>
      <c r="O8" s="862" t="s">
        <v>505</v>
      </c>
      <c r="P8" s="863"/>
      <c r="Q8" s="864"/>
      <c r="R8" s="778" t="s">
        <v>42</v>
      </c>
      <c r="S8" s="779"/>
      <c r="T8" s="847" t="s">
        <v>297</v>
      </c>
      <c r="U8" s="848"/>
      <c r="V8" s="752" t="s">
        <v>298</v>
      </c>
      <c r="W8" s="752"/>
      <c r="X8" s="824" t="s">
        <v>331</v>
      </c>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5" t="s">
        <v>332</v>
      </c>
      <c r="AW8" s="825"/>
      <c r="AX8" s="825"/>
      <c r="AY8" s="825"/>
      <c r="AZ8" s="825"/>
      <c r="BA8" s="825"/>
      <c r="BB8" s="825"/>
      <c r="BC8" s="825"/>
      <c r="BD8" s="825"/>
      <c r="BE8" s="825"/>
      <c r="BF8" s="825"/>
      <c r="BG8" s="825"/>
      <c r="BH8" s="825"/>
      <c r="BI8" s="825"/>
      <c r="BJ8" s="825"/>
      <c r="BK8" s="825"/>
      <c r="BL8" s="825"/>
      <c r="BM8" s="825"/>
      <c r="BN8" s="825"/>
      <c r="BO8" s="825"/>
      <c r="BP8" s="826" t="s">
        <v>330</v>
      </c>
      <c r="BR8" s="109"/>
      <c r="BS8" s="109"/>
      <c r="BT8" s="109"/>
      <c r="BU8" s="109"/>
      <c r="BV8" s="109"/>
      <c r="BW8" s="109"/>
      <c r="BX8" s="109"/>
      <c r="BY8" s="109"/>
      <c r="BZ8" s="109"/>
      <c r="CA8" s="109"/>
      <c r="CB8" s="109"/>
      <c r="CC8" s="109"/>
      <c r="CD8" s="109"/>
      <c r="CE8" s="109"/>
      <c r="CF8" s="109"/>
      <c r="CG8" s="109"/>
    </row>
    <row r="9" spans="2:104" ht="15" customHeight="1">
      <c r="B9" s="5"/>
      <c r="C9" s="752"/>
      <c r="D9" s="752"/>
      <c r="E9" s="849"/>
      <c r="F9" s="850"/>
      <c r="G9" s="752"/>
      <c r="H9" s="752"/>
      <c r="I9" s="752"/>
      <c r="J9" s="856"/>
      <c r="K9" s="857"/>
      <c r="L9" s="857"/>
      <c r="M9" s="857"/>
      <c r="N9" s="858"/>
      <c r="O9" s="865"/>
      <c r="P9" s="866"/>
      <c r="Q9" s="867"/>
      <c r="R9" s="871"/>
      <c r="S9" s="872"/>
      <c r="T9" s="849"/>
      <c r="U9" s="850"/>
      <c r="V9" s="752"/>
      <c r="W9" s="752"/>
      <c r="X9" s="761" t="s">
        <v>301</v>
      </c>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58" t="s">
        <v>301</v>
      </c>
      <c r="AW9" s="758"/>
      <c r="AX9" s="758"/>
      <c r="AY9" s="758"/>
      <c r="AZ9" s="758"/>
      <c r="BA9" s="758"/>
      <c r="BB9" s="758"/>
      <c r="BC9" s="758"/>
      <c r="BD9" s="758"/>
      <c r="BE9" s="758"/>
      <c r="BF9" s="758"/>
      <c r="BG9" s="758"/>
      <c r="BH9" s="758"/>
      <c r="BI9" s="758"/>
      <c r="BJ9" s="758"/>
      <c r="BK9" s="758"/>
      <c r="BL9" s="758"/>
      <c r="BM9" s="758"/>
      <c r="BN9" s="758"/>
      <c r="BO9" s="758"/>
      <c r="BP9" s="826"/>
      <c r="BR9" s="109"/>
      <c r="BS9" s="109"/>
      <c r="BT9" s="109"/>
      <c r="BU9" s="109"/>
      <c r="BV9" s="109"/>
      <c r="BW9" s="109"/>
      <c r="BX9" s="109"/>
      <c r="BY9" s="109"/>
      <c r="BZ9" s="109"/>
      <c r="CA9" s="109"/>
      <c r="CB9" s="109"/>
      <c r="CC9" s="109"/>
      <c r="CD9" s="109"/>
      <c r="CE9" s="109"/>
      <c r="CF9" s="109"/>
      <c r="CG9" s="109"/>
    </row>
    <row r="10" spans="2:104" ht="15" customHeight="1">
      <c r="B10" s="5"/>
      <c r="C10" s="752"/>
      <c r="D10" s="752"/>
      <c r="E10" s="849"/>
      <c r="F10" s="850"/>
      <c r="G10" s="752"/>
      <c r="H10" s="752"/>
      <c r="I10" s="752"/>
      <c r="J10" s="856"/>
      <c r="K10" s="857"/>
      <c r="L10" s="857"/>
      <c r="M10" s="857"/>
      <c r="N10" s="858"/>
      <c r="O10" s="865"/>
      <c r="P10" s="866"/>
      <c r="Q10" s="867"/>
      <c r="R10" s="871"/>
      <c r="S10" s="872"/>
      <c r="T10" s="849"/>
      <c r="U10" s="850"/>
      <c r="V10" s="752"/>
      <c r="W10" s="752"/>
      <c r="X10" s="761" t="s">
        <v>302</v>
      </c>
      <c r="Y10" s="761"/>
      <c r="Z10" s="761"/>
      <c r="AA10" s="761"/>
      <c r="AB10" s="761"/>
      <c r="AC10" s="761"/>
      <c r="AD10" s="761"/>
      <c r="AE10" s="761"/>
      <c r="AF10" s="761" t="s">
        <v>303</v>
      </c>
      <c r="AG10" s="761"/>
      <c r="AH10" s="761"/>
      <c r="AI10" s="761"/>
      <c r="AJ10" s="761"/>
      <c r="AK10" s="761"/>
      <c r="AL10" s="761"/>
      <c r="AM10" s="761"/>
      <c r="AN10" s="761"/>
      <c r="AO10" s="761"/>
      <c r="AP10" s="761"/>
      <c r="AQ10" s="761"/>
      <c r="AR10" s="761"/>
      <c r="AS10" s="761"/>
      <c r="AT10" s="761"/>
      <c r="AU10" s="761"/>
      <c r="AV10" s="762" t="s">
        <v>304</v>
      </c>
      <c r="AW10" s="762"/>
      <c r="AX10" s="762"/>
      <c r="AY10" s="762" t="s">
        <v>305</v>
      </c>
      <c r="AZ10" s="762"/>
      <c r="BA10" s="762"/>
      <c r="BB10" s="874" t="s">
        <v>490</v>
      </c>
      <c r="BC10" s="874"/>
      <c r="BD10" s="874"/>
      <c r="BE10" s="874" t="s">
        <v>506</v>
      </c>
      <c r="BF10" s="874"/>
      <c r="BG10" s="874"/>
      <c r="BH10" s="762" t="s">
        <v>488</v>
      </c>
      <c r="BI10" s="762"/>
      <c r="BJ10" s="762"/>
      <c r="BK10" s="750" t="s">
        <v>306</v>
      </c>
      <c r="BL10" s="750"/>
      <c r="BM10" s="750"/>
      <c r="BN10" s="750"/>
      <c r="BO10" s="750"/>
      <c r="BP10" s="826"/>
      <c r="BR10" s="109"/>
      <c r="BS10" s="109"/>
      <c r="BT10" s="109"/>
      <c r="BU10" s="109"/>
      <c r="BV10" s="109"/>
      <c r="BW10" s="109"/>
      <c r="BX10" s="109"/>
      <c r="BY10" s="109"/>
      <c r="BZ10" s="109"/>
      <c r="CA10" s="109"/>
      <c r="CB10" s="109"/>
      <c r="CC10" s="109"/>
      <c r="CD10" s="109"/>
      <c r="CE10" s="109"/>
    </row>
    <row r="11" spans="2:104" ht="25.5" customHeight="1">
      <c r="B11" s="5"/>
      <c r="C11" s="752"/>
      <c r="D11" s="752"/>
      <c r="E11" s="851"/>
      <c r="F11" s="852"/>
      <c r="G11" s="752"/>
      <c r="H11" s="752"/>
      <c r="I11" s="752"/>
      <c r="J11" s="859"/>
      <c r="K11" s="860"/>
      <c r="L11" s="860"/>
      <c r="M11" s="860"/>
      <c r="N11" s="861"/>
      <c r="O11" s="868"/>
      <c r="P11" s="869"/>
      <c r="Q11" s="870"/>
      <c r="R11" s="780"/>
      <c r="S11" s="781"/>
      <c r="T11" s="851"/>
      <c r="U11" s="852"/>
      <c r="V11" s="752"/>
      <c r="W11" s="752"/>
      <c r="X11" s="751" t="s">
        <v>149</v>
      </c>
      <c r="Y11" s="751"/>
      <c r="Z11" s="751"/>
      <c r="AA11" s="751"/>
      <c r="AB11" s="751" t="s">
        <v>147</v>
      </c>
      <c r="AC11" s="751"/>
      <c r="AD11" s="751"/>
      <c r="AE11" s="751"/>
      <c r="AF11" s="751" t="s">
        <v>150</v>
      </c>
      <c r="AG11" s="751"/>
      <c r="AH11" s="751"/>
      <c r="AI11" s="751"/>
      <c r="AJ11" s="751" t="s">
        <v>307</v>
      </c>
      <c r="AK11" s="751"/>
      <c r="AL11" s="751"/>
      <c r="AM11" s="751"/>
      <c r="AN11" s="827" t="s">
        <v>492</v>
      </c>
      <c r="AO11" s="827"/>
      <c r="AP11" s="827"/>
      <c r="AQ11" s="827"/>
      <c r="AR11" s="751" t="s">
        <v>148</v>
      </c>
      <c r="AS11" s="751"/>
      <c r="AT11" s="751"/>
      <c r="AU11" s="751"/>
      <c r="AV11" s="762"/>
      <c r="AW11" s="762"/>
      <c r="AX11" s="762"/>
      <c r="AY11" s="762"/>
      <c r="AZ11" s="762"/>
      <c r="BA11" s="762"/>
      <c r="BB11" s="874"/>
      <c r="BC11" s="874"/>
      <c r="BD11" s="874"/>
      <c r="BE11" s="874"/>
      <c r="BF11" s="874"/>
      <c r="BG11" s="874"/>
      <c r="BH11" s="762"/>
      <c r="BI11" s="762"/>
      <c r="BJ11" s="762"/>
      <c r="BK11" s="750"/>
      <c r="BL11" s="750"/>
      <c r="BM11" s="750"/>
      <c r="BN11" s="750"/>
      <c r="BO11" s="750"/>
      <c r="BP11" s="826"/>
      <c r="BR11" s="109"/>
      <c r="BS11" s="109"/>
      <c r="BT11" s="109"/>
      <c r="BU11" s="109"/>
      <c r="BV11" s="109"/>
      <c r="BW11" s="109"/>
      <c r="BX11" s="109"/>
      <c r="BY11" s="109"/>
      <c r="BZ11" s="109"/>
      <c r="CA11" s="109"/>
      <c r="CB11" s="109"/>
      <c r="CC11" s="109"/>
      <c r="CD11" s="109"/>
      <c r="CE11" s="109"/>
    </row>
    <row r="12" spans="2:104" ht="17.25" customHeight="1">
      <c r="B12" s="5"/>
      <c r="C12" s="705">
        <v>1</v>
      </c>
      <c r="D12" s="705"/>
      <c r="E12" s="713" t="s">
        <v>308</v>
      </c>
      <c r="F12" s="722"/>
      <c r="G12" s="712" t="s">
        <v>309</v>
      </c>
      <c r="H12" s="712"/>
      <c r="I12" s="712"/>
      <c r="J12" s="790" t="s">
        <v>310</v>
      </c>
      <c r="K12" s="791"/>
      <c r="L12" s="791"/>
      <c r="M12" s="791"/>
      <c r="N12" s="791"/>
      <c r="O12" s="715" t="s">
        <v>287</v>
      </c>
      <c r="P12" s="716"/>
      <c r="Q12" s="717"/>
      <c r="R12" s="846">
        <v>10</v>
      </c>
      <c r="S12" s="839"/>
      <c r="T12" s="840">
        <v>10</v>
      </c>
      <c r="U12" s="841"/>
      <c r="V12" s="710">
        <f>IF(OR(NOT(ISNUMBER(R12)), NOT(ISNUMBER(T12))),"",R12*T12)</f>
        <v>100</v>
      </c>
      <c r="W12" s="710"/>
      <c r="X12" s="701">
        <v>50</v>
      </c>
      <c r="Y12" s="701"/>
      <c r="Z12" s="701"/>
      <c r="AA12" s="701"/>
      <c r="AB12" s="701">
        <v>50</v>
      </c>
      <c r="AC12" s="701"/>
      <c r="AD12" s="701"/>
      <c r="AE12" s="701"/>
      <c r="AF12" s="701">
        <v>50</v>
      </c>
      <c r="AG12" s="701"/>
      <c r="AH12" s="701"/>
      <c r="AI12" s="701"/>
      <c r="AJ12" s="701"/>
      <c r="AK12" s="701"/>
      <c r="AL12" s="701"/>
      <c r="AM12" s="701"/>
      <c r="AN12" s="701"/>
      <c r="AO12" s="701"/>
      <c r="AP12" s="701"/>
      <c r="AQ12" s="701"/>
      <c r="AR12" s="747"/>
      <c r="AS12" s="748"/>
      <c r="AT12" s="748"/>
      <c r="AU12" s="749"/>
      <c r="AV12" s="704">
        <v>50</v>
      </c>
      <c r="AW12" s="704"/>
      <c r="AX12" s="704"/>
      <c r="AY12" s="704">
        <v>50</v>
      </c>
      <c r="AZ12" s="704"/>
      <c r="BA12" s="704"/>
      <c r="BB12" s="704"/>
      <c r="BC12" s="704"/>
      <c r="BD12" s="704"/>
      <c r="BE12" s="704">
        <v>50</v>
      </c>
      <c r="BF12" s="704"/>
      <c r="BG12" s="704"/>
      <c r="BH12" s="704"/>
      <c r="BI12" s="704"/>
      <c r="BJ12" s="704"/>
      <c r="BK12" s="704"/>
      <c r="BL12" s="704"/>
      <c r="BM12" s="704"/>
      <c r="BN12" s="704"/>
      <c r="BO12" s="704"/>
      <c r="BP12" s="281" t="s">
        <v>335</v>
      </c>
      <c r="BR12" s="275" t="s">
        <v>151</v>
      </c>
      <c r="BS12" s="275" t="s">
        <v>152</v>
      </c>
      <c r="BT12" s="275"/>
      <c r="BU12" s="275"/>
      <c r="BV12" s="275"/>
      <c r="BW12" s="275"/>
      <c r="BX12" s="275"/>
      <c r="BY12" s="275"/>
      <c r="BZ12" s="275"/>
      <c r="CA12" s="275"/>
      <c r="CB12" s="275"/>
      <c r="CC12" s="275"/>
      <c r="CD12" s="275"/>
      <c r="CE12" s="275"/>
    </row>
    <row r="13" spans="2:104" ht="17.25" customHeight="1">
      <c r="B13" s="5"/>
      <c r="C13" s="705">
        <v>2</v>
      </c>
      <c r="D13" s="705"/>
      <c r="E13" s="713" t="s">
        <v>311</v>
      </c>
      <c r="F13" s="722"/>
      <c r="G13" s="712" t="s">
        <v>312</v>
      </c>
      <c r="H13" s="712"/>
      <c r="I13" s="712"/>
      <c r="J13" s="790" t="s">
        <v>313</v>
      </c>
      <c r="K13" s="791"/>
      <c r="L13" s="791"/>
      <c r="M13" s="791"/>
      <c r="N13" s="791"/>
      <c r="O13" s="715" t="s">
        <v>290</v>
      </c>
      <c r="P13" s="716"/>
      <c r="Q13" s="717"/>
      <c r="R13" s="838">
        <v>1</v>
      </c>
      <c r="S13" s="839"/>
      <c r="T13" s="840">
        <v>1000</v>
      </c>
      <c r="U13" s="841"/>
      <c r="V13" s="710">
        <f t="shared" ref="V13:V65" si="0">IF(OR(NOT(ISNUMBER(R13)), NOT(ISNUMBER(T13))),"",R13*T13)</f>
        <v>1000</v>
      </c>
      <c r="W13" s="710"/>
      <c r="X13" s="701">
        <v>500</v>
      </c>
      <c r="Y13" s="701"/>
      <c r="Z13" s="701"/>
      <c r="AA13" s="701"/>
      <c r="AB13" s="701">
        <v>500</v>
      </c>
      <c r="AC13" s="701"/>
      <c r="AD13" s="701"/>
      <c r="AE13" s="701"/>
      <c r="AF13" s="701">
        <v>500</v>
      </c>
      <c r="AG13" s="701"/>
      <c r="AH13" s="701"/>
      <c r="AI13" s="701"/>
      <c r="AJ13" s="701">
        <v>500</v>
      </c>
      <c r="AK13" s="701"/>
      <c r="AL13" s="701"/>
      <c r="AM13" s="701"/>
      <c r="AN13" s="701"/>
      <c r="AO13" s="701"/>
      <c r="AP13" s="701"/>
      <c r="AQ13" s="701"/>
      <c r="AR13" s="701">
        <v>500</v>
      </c>
      <c r="AS13" s="701"/>
      <c r="AT13" s="701"/>
      <c r="AU13" s="701"/>
      <c r="AV13" s="704">
        <v>500</v>
      </c>
      <c r="AW13" s="704"/>
      <c r="AX13" s="704"/>
      <c r="AY13" s="704">
        <v>500</v>
      </c>
      <c r="AZ13" s="704"/>
      <c r="BA13" s="704"/>
      <c r="BB13" s="704"/>
      <c r="BC13" s="704"/>
      <c r="BD13" s="704"/>
      <c r="BE13" s="704"/>
      <c r="BF13" s="704"/>
      <c r="BG13" s="704"/>
      <c r="BH13" s="704"/>
      <c r="BI13" s="704"/>
      <c r="BJ13" s="704"/>
      <c r="BK13" s="704"/>
      <c r="BL13" s="704"/>
      <c r="BM13" s="704"/>
      <c r="BN13" s="704"/>
      <c r="BO13" s="704"/>
      <c r="BP13" s="281" t="s">
        <v>335</v>
      </c>
    </row>
    <row r="14" spans="2:104" ht="17.25" customHeight="1">
      <c r="B14" s="5"/>
      <c r="C14" s="705">
        <v>3</v>
      </c>
      <c r="D14" s="705"/>
      <c r="E14" s="713" t="s">
        <v>311</v>
      </c>
      <c r="F14" s="722"/>
      <c r="G14" s="712" t="s">
        <v>309</v>
      </c>
      <c r="H14" s="712"/>
      <c r="I14" s="712"/>
      <c r="J14" s="790" t="s">
        <v>313</v>
      </c>
      <c r="K14" s="791"/>
      <c r="L14" s="791"/>
      <c r="M14" s="791"/>
      <c r="N14" s="791"/>
      <c r="O14" s="715" t="s">
        <v>287</v>
      </c>
      <c r="P14" s="716"/>
      <c r="Q14" s="717"/>
      <c r="R14" s="838">
        <v>2</v>
      </c>
      <c r="S14" s="839"/>
      <c r="T14" s="840">
        <v>500</v>
      </c>
      <c r="U14" s="841"/>
      <c r="V14" s="710">
        <f t="shared" si="0"/>
        <v>1000</v>
      </c>
      <c r="W14" s="710"/>
      <c r="X14" s="701">
        <v>250</v>
      </c>
      <c r="Y14" s="701"/>
      <c r="Z14" s="701"/>
      <c r="AA14" s="701"/>
      <c r="AB14" s="701">
        <v>250</v>
      </c>
      <c r="AC14" s="701"/>
      <c r="AD14" s="701"/>
      <c r="AE14" s="701"/>
      <c r="AF14" s="701"/>
      <c r="AG14" s="701"/>
      <c r="AH14" s="701"/>
      <c r="AI14" s="701"/>
      <c r="AJ14" s="701"/>
      <c r="AK14" s="701"/>
      <c r="AL14" s="701"/>
      <c r="AM14" s="701"/>
      <c r="AN14" s="701"/>
      <c r="AO14" s="701"/>
      <c r="AP14" s="701"/>
      <c r="AQ14" s="701"/>
      <c r="AR14" s="701">
        <v>250</v>
      </c>
      <c r="AS14" s="701"/>
      <c r="AT14" s="701"/>
      <c r="AU14" s="701"/>
      <c r="AV14" s="704"/>
      <c r="AW14" s="704"/>
      <c r="AX14" s="704"/>
      <c r="AY14" s="704"/>
      <c r="AZ14" s="704"/>
      <c r="BA14" s="704"/>
      <c r="BB14" s="704"/>
      <c r="BC14" s="704"/>
      <c r="BD14" s="704"/>
      <c r="BE14" s="704"/>
      <c r="BF14" s="704"/>
      <c r="BG14" s="704"/>
      <c r="BH14" s="704"/>
      <c r="BI14" s="704"/>
      <c r="BJ14" s="704"/>
      <c r="BK14" s="704"/>
      <c r="BL14" s="704"/>
      <c r="BM14" s="704"/>
      <c r="BN14" s="704"/>
      <c r="BO14" s="704"/>
      <c r="BP14" s="281" t="s">
        <v>335</v>
      </c>
    </row>
    <row r="15" spans="2:104" ht="17.25" customHeight="1">
      <c r="B15" s="5"/>
      <c r="C15" s="705">
        <v>4</v>
      </c>
      <c r="D15" s="705"/>
      <c r="E15" s="713" t="s">
        <v>308</v>
      </c>
      <c r="F15" s="722"/>
      <c r="G15" s="712" t="s">
        <v>312</v>
      </c>
      <c r="H15" s="712"/>
      <c r="I15" s="712"/>
      <c r="J15" s="790" t="s">
        <v>314</v>
      </c>
      <c r="K15" s="791"/>
      <c r="L15" s="791"/>
      <c r="M15" s="791"/>
      <c r="N15" s="791"/>
      <c r="O15" s="715" t="s">
        <v>317</v>
      </c>
      <c r="P15" s="716"/>
      <c r="Q15" s="717"/>
      <c r="R15" s="838">
        <v>100</v>
      </c>
      <c r="S15" s="839"/>
      <c r="T15" s="840">
        <v>4</v>
      </c>
      <c r="U15" s="841"/>
      <c r="V15" s="710">
        <f t="shared" si="0"/>
        <v>400</v>
      </c>
      <c r="W15" s="710"/>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4">
        <v>200</v>
      </c>
      <c r="AW15" s="704"/>
      <c r="AX15" s="704"/>
      <c r="AY15" s="704">
        <v>200</v>
      </c>
      <c r="AZ15" s="704"/>
      <c r="BA15" s="704"/>
      <c r="BB15" s="704">
        <v>200</v>
      </c>
      <c r="BC15" s="704"/>
      <c r="BD15" s="704"/>
      <c r="BE15" s="704">
        <v>200</v>
      </c>
      <c r="BF15" s="704"/>
      <c r="BG15" s="704"/>
      <c r="BH15" s="704"/>
      <c r="BI15" s="704"/>
      <c r="BJ15" s="704"/>
      <c r="BK15" s="704"/>
      <c r="BL15" s="704"/>
      <c r="BM15" s="704"/>
      <c r="BN15" s="704"/>
      <c r="BO15" s="704"/>
      <c r="BP15" s="281" t="s">
        <v>335</v>
      </c>
    </row>
    <row r="16" spans="2:104" ht="17.25" customHeight="1">
      <c r="B16" s="5"/>
      <c r="C16" s="705">
        <v>5</v>
      </c>
      <c r="D16" s="705"/>
      <c r="E16" s="713"/>
      <c r="F16" s="722"/>
      <c r="G16" s="712"/>
      <c r="H16" s="712"/>
      <c r="I16" s="712"/>
      <c r="J16" s="790"/>
      <c r="K16" s="791"/>
      <c r="L16" s="791"/>
      <c r="M16" s="791"/>
      <c r="N16" s="791"/>
      <c r="O16" s="715"/>
      <c r="P16" s="716"/>
      <c r="Q16" s="717"/>
      <c r="R16" s="838"/>
      <c r="S16" s="839"/>
      <c r="T16" s="840"/>
      <c r="U16" s="841"/>
      <c r="V16" s="710" t="str">
        <f t="shared" si="0"/>
        <v/>
      </c>
      <c r="W16" s="710"/>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4"/>
      <c r="AW16" s="704"/>
      <c r="AX16" s="704"/>
      <c r="AY16" s="704"/>
      <c r="AZ16" s="704"/>
      <c r="BA16" s="704"/>
      <c r="BB16" s="704"/>
      <c r="BC16" s="704"/>
      <c r="BD16" s="704"/>
      <c r="BE16" s="704"/>
      <c r="BF16" s="704"/>
      <c r="BG16" s="704"/>
      <c r="BH16" s="704"/>
      <c r="BI16" s="704"/>
      <c r="BJ16" s="704"/>
      <c r="BK16" s="704"/>
      <c r="BL16" s="704"/>
      <c r="BM16" s="704"/>
      <c r="BN16" s="704"/>
      <c r="BO16" s="704"/>
      <c r="BP16" s="281"/>
    </row>
    <row r="17" spans="2:68" ht="17.25" customHeight="1">
      <c r="B17" s="5"/>
      <c r="C17" s="705">
        <v>6</v>
      </c>
      <c r="D17" s="705"/>
      <c r="E17" s="713"/>
      <c r="F17" s="722"/>
      <c r="G17" s="712"/>
      <c r="H17" s="712"/>
      <c r="I17" s="712"/>
      <c r="J17" s="790"/>
      <c r="K17" s="791"/>
      <c r="L17" s="791"/>
      <c r="M17" s="791"/>
      <c r="N17" s="791"/>
      <c r="O17" s="715"/>
      <c r="P17" s="716"/>
      <c r="Q17" s="717"/>
      <c r="R17" s="838"/>
      <c r="S17" s="839"/>
      <c r="T17" s="840"/>
      <c r="U17" s="841"/>
      <c r="V17" s="710" t="str">
        <f t="shared" si="0"/>
        <v/>
      </c>
      <c r="W17" s="710"/>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4"/>
      <c r="AW17" s="704"/>
      <c r="AX17" s="704"/>
      <c r="AY17" s="704"/>
      <c r="AZ17" s="704"/>
      <c r="BA17" s="704"/>
      <c r="BB17" s="704"/>
      <c r="BC17" s="704"/>
      <c r="BD17" s="704"/>
      <c r="BE17" s="704"/>
      <c r="BF17" s="704"/>
      <c r="BG17" s="704"/>
      <c r="BH17" s="704"/>
      <c r="BI17" s="704"/>
      <c r="BJ17" s="704"/>
      <c r="BK17" s="704"/>
      <c r="BL17" s="704"/>
      <c r="BM17" s="704"/>
      <c r="BN17" s="704"/>
      <c r="BO17" s="704"/>
      <c r="BP17" s="281"/>
    </row>
    <row r="18" spans="2:68" ht="17.25" customHeight="1">
      <c r="B18" s="5"/>
      <c r="C18" s="705">
        <v>7</v>
      </c>
      <c r="D18" s="705"/>
      <c r="E18" s="713"/>
      <c r="F18" s="722"/>
      <c r="G18" s="712"/>
      <c r="H18" s="712"/>
      <c r="I18" s="712"/>
      <c r="J18" s="790"/>
      <c r="K18" s="791"/>
      <c r="L18" s="791"/>
      <c r="M18" s="791"/>
      <c r="N18" s="792"/>
      <c r="O18" s="715"/>
      <c r="P18" s="716"/>
      <c r="Q18" s="717"/>
      <c r="R18" s="838"/>
      <c r="S18" s="839"/>
      <c r="T18" s="840"/>
      <c r="U18" s="841"/>
      <c r="V18" s="710" t="str">
        <f t="shared" si="0"/>
        <v/>
      </c>
      <c r="W18" s="710"/>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701"/>
      <c r="AT18" s="701"/>
      <c r="AU18" s="701"/>
      <c r="AV18" s="704"/>
      <c r="AW18" s="704"/>
      <c r="AX18" s="704"/>
      <c r="AY18" s="704"/>
      <c r="AZ18" s="704"/>
      <c r="BA18" s="704"/>
      <c r="BB18" s="704"/>
      <c r="BC18" s="704"/>
      <c r="BD18" s="704"/>
      <c r="BE18" s="704"/>
      <c r="BF18" s="704"/>
      <c r="BG18" s="704"/>
      <c r="BH18" s="704"/>
      <c r="BI18" s="704"/>
      <c r="BJ18" s="704"/>
      <c r="BK18" s="704"/>
      <c r="BL18" s="704"/>
      <c r="BM18" s="704"/>
      <c r="BN18" s="704"/>
      <c r="BO18" s="704"/>
      <c r="BP18" s="281"/>
    </row>
    <row r="19" spans="2:68" ht="17.25" customHeight="1">
      <c r="B19" s="5"/>
      <c r="C19" s="705">
        <v>8</v>
      </c>
      <c r="D19" s="705"/>
      <c r="E19" s="713"/>
      <c r="F19" s="722"/>
      <c r="G19" s="712"/>
      <c r="H19" s="712"/>
      <c r="I19" s="712"/>
      <c r="J19" s="790"/>
      <c r="K19" s="791"/>
      <c r="L19" s="791"/>
      <c r="M19" s="791"/>
      <c r="N19" s="792"/>
      <c r="O19" s="715"/>
      <c r="P19" s="716"/>
      <c r="Q19" s="717"/>
      <c r="R19" s="838"/>
      <c r="S19" s="839"/>
      <c r="T19" s="840"/>
      <c r="U19" s="841"/>
      <c r="V19" s="710" t="str">
        <f t="shared" si="0"/>
        <v/>
      </c>
      <c r="W19" s="710"/>
      <c r="X19" s="701"/>
      <c r="Y19" s="701"/>
      <c r="Z19" s="701"/>
      <c r="AA19" s="701"/>
      <c r="AB19" s="701"/>
      <c r="AC19" s="701"/>
      <c r="AD19" s="701"/>
      <c r="AE19" s="701"/>
      <c r="AF19" s="701"/>
      <c r="AG19" s="701"/>
      <c r="AH19" s="701"/>
      <c r="AI19" s="701"/>
      <c r="AJ19" s="701"/>
      <c r="AK19" s="701"/>
      <c r="AL19" s="701"/>
      <c r="AM19" s="701"/>
      <c r="AN19" s="701"/>
      <c r="AO19" s="701"/>
      <c r="AP19" s="701"/>
      <c r="AQ19" s="701"/>
      <c r="AR19" s="701"/>
      <c r="AS19" s="701"/>
      <c r="AT19" s="701"/>
      <c r="AU19" s="701"/>
      <c r="AV19" s="704"/>
      <c r="AW19" s="704"/>
      <c r="AX19" s="704"/>
      <c r="AY19" s="704"/>
      <c r="AZ19" s="704"/>
      <c r="BA19" s="704"/>
      <c r="BB19" s="704"/>
      <c r="BC19" s="704"/>
      <c r="BD19" s="704"/>
      <c r="BE19" s="704"/>
      <c r="BF19" s="704"/>
      <c r="BG19" s="704"/>
      <c r="BH19" s="704"/>
      <c r="BI19" s="704"/>
      <c r="BJ19" s="704"/>
      <c r="BK19" s="704"/>
      <c r="BL19" s="704"/>
      <c r="BM19" s="704"/>
      <c r="BN19" s="704"/>
      <c r="BO19" s="704"/>
      <c r="BP19" s="281"/>
    </row>
    <row r="20" spans="2:68" ht="17.25" customHeight="1">
      <c r="B20" s="5"/>
      <c r="C20" s="705">
        <v>9</v>
      </c>
      <c r="D20" s="705"/>
      <c r="E20" s="713"/>
      <c r="F20" s="722"/>
      <c r="G20" s="712"/>
      <c r="H20" s="712"/>
      <c r="I20" s="712"/>
      <c r="J20" s="790"/>
      <c r="K20" s="791"/>
      <c r="L20" s="791"/>
      <c r="M20" s="791"/>
      <c r="N20" s="792"/>
      <c r="O20" s="715"/>
      <c r="P20" s="716"/>
      <c r="Q20" s="717"/>
      <c r="R20" s="838"/>
      <c r="S20" s="839"/>
      <c r="T20" s="840"/>
      <c r="U20" s="841"/>
      <c r="V20" s="710" t="str">
        <f t="shared" si="0"/>
        <v/>
      </c>
      <c r="W20" s="710"/>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701"/>
      <c r="AT20" s="701"/>
      <c r="AU20" s="701"/>
      <c r="AV20" s="704"/>
      <c r="AW20" s="704"/>
      <c r="AX20" s="704"/>
      <c r="AY20" s="704"/>
      <c r="AZ20" s="704"/>
      <c r="BA20" s="704"/>
      <c r="BB20" s="704"/>
      <c r="BC20" s="704"/>
      <c r="BD20" s="704"/>
      <c r="BE20" s="704"/>
      <c r="BF20" s="704"/>
      <c r="BG20" s="704"/>
      <c r="BH20" s="704"/>
      <c r="BI20" s="704"/>
      <c r="BJ20" s="704"/>
      <c r="BK20" s="704"/>
      <c r="BL20" s="704"/>
      <c r="BM20" s="704"/>
      <c r="BN20" s="704"/>
      <c r="BO20" s="704"/>
      <c r="BP20" s="281"/>
    </row>
    <row r="21" spans="2:68" ht="17.25" customHeight="1">
      <c r="B21" s="5"/>
      <c r="C21" s="705">
        <v>10</v>
      </c>
      <c r="D21" s="705"/>
      <c r="E21" s="713"/>
      <c r="F21" s="722"/>
      <c r="G21" s="742"/>
      <c r="H21" s="742"/>
      <c r="I21" s="742"/>
      <c r="J21" s="876"/>
      <c r="K21" s="877"/>
      <c r="L21" s="877"/>
      <c r="M21" s="877"/>
      <c r="N21" s="878"/>
      <c r="O21" s="715"/>
      <c r="P21" s="716"/>
      <c r="Q21" s="717"/>
      <c r="R21" s="842"/>
      <c r="S21" s="843"/>
      <c r="T21" s="844"/>
      <c r="U21" s="845"/>
      <c r="V21" s="710" t="str">
        <f t="shared" si="0"/>
        <v/>
      </c>
      <c r="W21" s="710"/>
      <c r="X21" s="711"/>
      <c r="Y21" s="711"/>
      <c r="Z21" s="711"/>
      <c r="AA21" s="711"/>
      <c r="AB21" s="711"/>
      <c r="AC21" s="711"/>
      <c r="AD21" s="711"/>
      <c r="AE21" s="711"/>
      <c r="AF21" s="711"/>
      <c r="AG21" s="711"/>
      <c r="AH21" s="711"/>
      <c r="AI21" s="711"/>
      <c r="AJ21" s="711"/>
      <c r="AK21" s="711"/>
      <c r="AL21" s="711"/>
      <c r="AM21" s="711"/>
      <c r="AN21" s="701"/>
      <c r="AO21" s="701"/>
      <c r="AP21" s="701"/>
      <c r="AQ21" s="701"/>
      <c r="AR21" s="711"/>
      <c r="AS21" s="711"/>
      <c r="AT21" s="711"/>
      <c r="AU21" s="711"/>
      <c r="AV21" s="704"/>
      <c r="AW21" s="704"/>
      <c r="AX21" s="704"/>
      <c r="AY21" s="704"/>
      <c r="AZ21" s="704"/>
      <c r="BA21" s="704"/>
      <c r="BB21" s="704"/>
      <c r="BC21" s="704"/>
      <c r="BD21" s="704"/>
      <c r="BE21" s="704"/>
      <c r="BF21" s="704"/>
      <c r="BG21" s="704"/>
      <c r="BH21" s="704"/>
      <c r="BI21" s="704"/>
      <c r="BJ21" s="704"/>
      <c r="BK21" s="704"/>
      <c r="BL21" s="704"/>
      <c r="BM21" s="704"/>
      <c r="BN21" s="704"/>
      <c r="BO21" s="704"/>
      <c r="BP21" s="281"/>
    </row>
    <row r="22" spans="2:68" ht="17.25" customHeight="1">
      <c r="B22" s="5"/>
      <c r="C22" s="705">
        <v>11</v>
      </c>
      <c r="D22" s="705"/>
      <c r="E22" s="713"/>
      <c r="F22" s="722"/>
      <c r="G22" s="712"/>
      <c r="H22" s="712"/>
      <c r="I22" s="712"/>
      <c r="J22" s="790"/>
      <c r="K22" s="791"/>
      <c r="L22" s="791"/>
      <c r="M22" s="791"/>
      <c r="N22" s="791"/>
      <c r="O22" s="715"/>
      <c r="P22" s="716"/>
      <c r="Q22" s="717"/>
      <c r="R22" s="838"/>
      <c r="S22" s="839"/>
      <c r="T22" s="840"/>
      <c r="U22" s="841"/>
      <c r="V22" s="710" t="str">
        <f t="shared" si="0"/>
        <v/>
      </c>
      <c r="W22" s="710"/>
      <c r="X22" s="701"/>
      <c r="Y22" s="701"/>
      <c r="Z22" s="701"/>
      <c r="AA22" s="701"/>
      <c r="AB22" s="701"/>
      <c r="AC22" s="701"/>
      <c r="AD22" s="701"/>
      <c r="AE22" s="701"/>
      <c r="AF22" s="701"/>
      <c r="AG22" s="701"/>
      <c r="AH22" s="701"/>
      <c r="AI22" s="701"/>
      <c r="AJ22" s="701"/>
      <c r="AK22" s="701"/>
      <c r="AL22" s="701"/>
      <c r="AM22" s="701"/>
      <c r="AN22" s="701"/>
      <c r="AO22" s="701"/>
      <c r="AP22" s="701"/>
      <c r="AQ22" s="701"/>
      <c r="AR22" s="747"/>
      <c r="AS22" s="748"/>
      <c r="AT22" s="748"/>
      <c r="AU22" s="749"/>
      <c r="AV22" s="704"/>
      <c r="AW22" s="704"/>
      <c r="AX22" s="704"/>
      <c r="AY22" s="704"/>
      <c r="AZ22" s="704"/>
      <c r="BA22" s="704"/>
      <c r="BB22" s="704"/>
      <c r="BC22" s="704"/>
      <c r="BD22" s="704"/>
      <c r="BE22" s="704"/>
      <c r="BF22" s="704"/>
      <c r="BG22" s="704"/>
      <c r="BH22" s="704"/>
      <c r="BI22" s="704"/>
      <c r="BJ22" s="704"/>
      <c r="BK22" s="704"/>
      <c r="BL22" s="704"/>
      <c r="BM22" s="704"/>
      <c r="BN22" s="704"/>
      <c r="BO22" s="704"/>
      <c r="BP22" s="281"/>
    </row>
    <row r="23" spans="2:68" ht="17.25" customHeight="1">
      <c r="B23" s="5"/>
      <c r="C23" s="705">
        <v>12</v>
      </c>
      <c r="D23" s="705"/>
      <c r="E23" s="713"/>
      <c r="F23" s="722"/>
      <c r="G23" s="712"/>
      <c r="H23" s="712"/>
      <c r="I23" s="712"/>
      <c r="J23" s="790"/>
      <c r="K23" s="791"/>
      <c r="L23" s="791"/>
      <c r="M23" s="791"/>
      <c r="N23" s="791"/>
      <c r="O23" s="715"/>
      <c r="P23" s="716"/>
      <c r="Q23" s="717"/>
      <c r="R23" s="838"/>
      <c r="S23" s="839"/>
      <c r="T23" s="840"/>
      <c r="U23" s="841"/>
      <c r="V23" s="710" t="str">
        <f t="shared" si="0"/>
        <v/>
      </c>
      <c r="W23" s="710"/>
      <c r="X23" s="701"/>
      <c r="Y23" s="701"/>
      <c r="Z23" s="701"/>
      <c r="AA23" s="701"/>
      <c r="AB23" s="701"/>
      <c r="AC23" s="701"/>
      <c r="AD23" s="701"/>
      <c r="AE23" s="701"/>
      <c r="AF23" s="701"/>
      <c r="AG23" s="701"/>
      <c r="AH23" s="701"/>
      <c r="AI23" s="701"/>
      <c r="AJ23" s="701"/>
      <c r="AK23" s="701"/>
      <c r="AL23" s="701"/>
      <c r="AM23" s="701"/>
      <c r="AN23" s="701"/>
      <c r="AO23" s="701"/>
      <c r="AP23" s="701"/>
      <c r="AQ23" s="701"/>
      <c r="AR23" s="701"/>
      <c r="AS23" s="701"/>
      <c r="AT23" s="701"/>
      <c r="AU23" s="701"/>
      <c r="AV23" s="704"/>
      <c r="AW23" s="704"/>
      <c r="AX23" s="704"/>
      <c r="AY23" s="704"/>
      <c r="AZ23" s="704"/>
      <c r="BA23" s="704"/>
      <c r="BB23" s="704"/>
      <c r="BC23" s="704"/>
      <c r="BD23" s="704"/>
      <c r="BE23" s="704"/>
      <c r="BF23" s="704"/>
      <c r="BG23" s="704"/>
      <c r="BH23" s="704"/>
      <c r="BI23" s="704"/>
      <c r="BJ23" s="704"/>
      <c r="BK23" s="704"/>
      <c r="BL23" s="704"/>
      <c r="BM23" s="704"/>
      <c r="BN23" s="704"/>
      <c r="BO23" s="704"/>
      <c r="BP23" s="281"/>
    </row>
    <row r="24" spans="2:68" ht="17.25" customHeight="1">
      <c r="B24" s="5"/>
      <c r="C24" s="705">
        <v>13</v>
      </c>
      <c r="D24" s="705"/>
      <c r="E24" s="712"/>
      <c r="F24" s="712"/>
      <c r="G24" s="712"/>
      <c r="H24" s="712"/>
      <c r="I24" s="712"/>
      <c r="J24" s="790"/>
      <c r="K24" s="791"/>
      <c r="L24" s="791"/>
      <c r="M24" s="791"/>
      <c r="N24" s="791"/>
      <c r="O24" s="715"/>
      <c r="P24" s="716"/>
      <c r="Q24" s="717"/>
      <c r="R24" s="838"/>
      <c r="S24" s="839"/>
      <c r="T24" s="840"/>
      <c r="U24" s="841"/>
      <c r="V24" s="710" t="str">
        <f t="shared" si="0"/>
        <v/>
      </c>
      <c r="W24" s="710"/>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4"/>
      <c r="AW24" s="704"/>
      <c r="AX24" s="704"/>
      <c r="AY24" s="704"/>
      <c r="AZ24" s="704"/>
      <c r="BA24" s="704"/>
      <c r="BB24" s="704"/>
      <c r="BC24" s="704"/>
      <c r="BD24" s="704"/>
      <c r="BE24" s="704"/>
      <c r="BF24" s="704"/>
      <c r="BG24" s="704"/>
      <c r="BH24" s="704"/>
      <c r="BI24" s="704"/>
      <c r="BJ24" s="704"/>
      <c r="BK24" s="704"/>
      <c r="BL24" s="704"/>
      <c r="BM24" s="704"/>
      <c r="BN24" s="704"/>
      <c r="BO24" s="704"/>
      <c r="BP24" s="281"/>
    </row>
    <row r="25" spans="2:68" ht="17.25" customHeight="1">
      <c r="B25" s="5"/>
      <c r="C25" s="705">
        <v>14</v>
      </c>
      <c r="D25" s="705"/>
      <c r="E25" s="712"/>
      <c r="F25" s="712"/>
      <c r="G25" s="712"/>
      <c r="H25" s="712"/>
      <c r="I25" s="712"/>
      <c r="J25" s="790"/>
      <c r="K25" s="791"/>
      <c r="L25" s="791"/>
      <c r="M25" s="791"/>
      <c r="N25" s="791"/>
      <c r="O25" s="715"/>
      <c r="P25" s="716"/>
      <c r="Q25" s="717"/>
      <c r="R25" s="838"/>
      <c r="S25" s="839"/>
      <c r="T25" s="840"/>
      <c r="U25" s="841"/>
      <c r="V25" s="710" t="str">
        <f t="shared" si="0"/>
        <v/>
      </c>
      <c r="W25" s="710"/>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4"/>
      <c r="AW25" s="704"/>
      <c r="AX25" s="704"/>
      <c r="AY25" s="704"/>
      <c r="AZ25" s="704"/>
      <c r="BA25" s="704"/>
      <c r="BB25" s="704"/>
      <c r="BC25" s="704"/>
      <c r="BD25" s="704"/>
      <c r="BE25" s="704"/>
      <c r="BF25" s="704"/>
      <c r="BG25" s="704"/>
      <c r="BH25" s="704"/>
      <c r="BI25" s="704"/>
      <c r="BJ25" s="704"/>
      <c r="BK25" s="704"/>
      <c r="BL25" s="704"/>
      <c r="BM25" s="704"/>
      <c r="BN25" s="704"/>
      <c r="BO25" s="704"/>
      <c r="BP25" s="281"/>
    </row>
    <row r="26" spans="2:68" ht="17.25" customHeight="1">
      <c r="B26" s="5"/>
      <c r="C26" s="705">
        <v>15</v>
      </c>
      <c r="D26" s="705"/>
      <c r="E26" s="712"/>
      <c r="F26" s="712"/>
      <c r="G26" s="712"/>
      <c r="H26" s="712"/>
      <c r="I26" s="712"/>
      <c r="J26" s="790"/>
      <c r="K26" s="791"/>
      <c r="L26" s="791"/>
      <c r="M26" s="791"/>
      <c r="N26" s="791"/>
      <c r="O26" s="715"/>
      <c r="P26" s="716"/>
      <c r="Q26" s="717"/>
      <c r="R26" s="838"/>
      <c r="S26" s="839"/>
      <c r="T26" s="840"/>
      <c r="U26" s="841"/>
      <c r="V26" s="710" t="str">
        <f t="shared" si="0"/>
        <v/>
      </c>
      <c r="W26" s="710"/>
      <c r="X26" s="701"/>
      <c r="Y26" s="701"/>
      <c r="Z26" s="701"/>
      <c r="AA26" s="701"/>
      <c r="AB26" s="701"/>
      <c r="AC26" s="701"/>
      <c r="AD26" s="701"/>
      <c r="AE26" s="701"/>
      <c r="AF26" s="701"/>
      <c r="AG26" s="701"/>
      <c r="AH26" s="701"/>
      <c r="AI26" s="701"/>
      <c r="AJ26" s="701"/>
      <c r="AK26" s="701"/>
      <c r="AL26" s="701"/>
      <c r="AM26" s="701"/>
      <c r="AN26" s="701"/>
      <c r="AO26" s="701"/>
      <c r="AP26" s="701"/>
      <c r="AQ26" s="701"/>
      <c r="AR26" s="701"/>
      <c r="AS26" s="701"/>
      <c r="AT26" s="701"/>
      <c r="AU26" s="701"/>
      <c r="AV26" s="704"/>
      <c r="AW26" s="704"/>
      <c r="AX26" s="704"/>
      <c r="AY26" s="704"/>
      <c r="AZ26" s="704"/>
      <c r="BA26" s="704"/>
      <c r="BB26" s="704"/>
      <c r="BC26" s="704"/>
      <c r="BD26" s="704"/>
      <c r="BE26" s="704"/>
      <c r="BF26" s="704"/>
      <c r="BG26" s="704"/>
      <c r="BH26" s="704"/>
      <c r="BI26" s="704"/>
      <c r="BJ26" s="704"/>
      <c r="BK26" s="704"/>
      <c r="BL26" s="704"/>
      <c r="BM26" s="704"/>
      <c r="BN26" s="704"/>
      <c r="BO26" s="704"/>
      <c r="BP26" s="281"/>
    </row>
    <row r="27" spans="2:68" ht="17.25" customHeight="1">
      <c r="B27" s="5"/>
      <c r="C27" s="705">
        <v>16</v>
      </c>
      <c r="D27" s="705"/>
      <c r="E27" s="712"/>
      <c r="F27" s="712"/>
      <c r="G27" s="712"/>
      <c r="H27" s="712"/>
      <c r="I27" s="712"/>
      <c r="J27" s="790"/>
      <c r="K27" s="791"/>
      <c r="L27" s="791"/>
      <c r="M27" s="791"/>
      <c r="N27" s="791"/>
      <c r="O27" s="715"/>
      <c r="P27" s="716"/>
      <c r="Q27" s="717"/>
      <c r="R27" s="838"/>
      <c r="S27" s="839"/>
      <c r="T27" s="840"/>
      <c r="U27" s="841"/>
      <c r="V27" s="710" t="str">
        <f t="shared" si="0"/>
        <v/>
      </c>
      <c r="W27" s="710"/>
      <c r="X27" s="701"/>
      <c r="Y27" s="701"/>
      <c r="Z27" s="701"/>
      <c r="AA27" s="701"/>
      <c r="AB27" s="701"/>
      <c r="AC27" s="701"/>
      <c r="AD27" s="701"/>
      <c r="AE27" s="701"/>
      <c r="AF27" s="701"/>
      <c r="AG27" s="701"/>
      <c r="AH27" s="701"/>
      <c r="AI27" s="701"/>
      <c r="AJ27" s="701"/>
      <c r="AK27" s="701"/>
      <c r="AL27" s="701"/>
      <c r="AM27" s="701"/>
      <c r="AN27" s="701"/>
      <c r="AO27" s="701"/>
      <c r="AP27" s="701"/>
      <c r="AQ27" s="701"/>
      <c r="AR27" s="701"/>
      <c r="AS27" s="701"/>
      <c r="AT27" s="701"/>
      <c r="AU27" s="701"/>
      <c r="AV27" s="704"/>
      <c r="AW27" s="704"/>
      <c r="AX27" s="704"/>
      <c r="AY27" s="704"/>
      <c r="AZ27" s="704"/>
      <c r="BA27" s="704"/>
      <c r="BB27" s="704"/>
      <c r="BC27" s="704"/>
      <c r="BD27" s="704"/>
      <c r="BE27" s="704"/>
      <c r="BF27" s="704"/>
      <c r="BG27" s="704"/>
      <c r="BH27" s="704"/>
      <c r="BI27" s="704"/>
      <c r="BJ27" s="704"/>
      <c r="BK27" s="704"/>
      <c r="BL27" s="704"/>
      <c r="BM27" s="704"/>
      <c r="BN27" s="704"/>
      <c r="BO27" s="704"/>
      <c r="BP27" s="281"/>
    </row>
    <row r="28" spans="2:68" ht="17.25" customHeight="1">
      <c r="B28" s="5"/>
      <c r="C28" s="705">
        <v>17</v>
      </c>
      <c r="D28" s="705"/>
      <c r="E28" s="712"/>
      <c r="F28" s="712"/>
      <c r="G28" s="712"/>
      <c r="H28" s="712"/>
      <c r="I28" s="712"/>
      <c r="J28" s="790"/>
      <c r="K28" s="791"/>
      <c r="L28" s="791"/>
      <c r="M28" s="791"/>
      <c r="N28" s="791"/>
      <c r="O28" s="715"/>
      <c r="P28" s="716"/>
      <c r="Q28" s="717"/>
      <c r="R28" s="838"/>
      <c r="S28" s="839"/>
      <c r="T28" s="840"/>
      <c r="U28" s="841"/>
      <c r="V28" s="710" t="str">
        <f t="shared" si="0"/>
        <v/>
      </c>
      <c r="W28" s="710"/>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4"/>
      <c r="AW28" s="704"/>
      <c r="AX28" s="704"/>
      <c r="AY28" s="704"/>
      <c r="AZ28" s="704"/>
      <c r="BA28" s="704"/>
      <c r="BB28" s="704"/>
      <c r="BC28" s="704"/>
      <c r="BD28" s="704"/>
      <c r="BE28" s="704"/>
      <c r="BF28" s="704"/>
      <c r="BG28" s="704"/>
      <c r="BH28" s="704"/>
      <c r="BI28" s="704"/>
      <c r="BJ28" s="704"/>
      <c r="BK28" s="704"/>
      <c r="BL28" s="704"/>
      <c r="BM28" s="704"/>
      <c r="BN28" s="704"/>
      <c r="BO28" s="704"/>
      <c r="BP28" s="281"/>
    </row>
    <row r="29" spans="2:68" ht="17.25" customHeight="1">
      <c r="B29" s="5"/>
      <c r="C29" s="705">
        <v>18</v>
      </c>
      <c r="D29" s="705"/>
      <c r="E29" s="712"/>
      <c r="F29" s="712"/>
      <c r="G29" s="712"/>
      <c r="H29" s="712"/>
      <c r="I29" s="712"/>
      <c r="J29" s="790"/>
      <c r="K29" s="791"/>
      <c r="L29" s="791"/>
      <c r="M29" s="791"/>
      <c r="N29" s="791"/>
      <c r="O29" s="715"/>
      <c r="P29" s="716"/>
      <c r="Q29" s="717"/>
      <c r="R29" s="838"/>
      <c r="S29" s="839"/>
      <c r="T29" s="840"/>
      <c r="U29" s="841"/>
      <c r="V29" s="710" t="str">
        <f t="shared" si="0"/>
        <v/>
      </c>
      <c r="W29" s="710"/>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4"/>
      <c r="AW29" s="704"/>
      <c r="AX29" s="704"/>
      <c r="AY29" s="704"/>
      <c r="AZ29" s="704"/>
      <c r="BA29" s="704"/>
      <c r="BB29" s="704"/>
      <c r="BC29" s="704"/>
      <c r="BD29" s="704"/>
      <c r="BE29" s="704"/>
      <c r="BF29" s="704"/>
      <c r="BG29" s="704"/>
      <c r="BH29" s="704"/>
      <c r="BI29" s="704"/>
      <c r="BJ29" s="704"/>
      <c r="BK29" s="704"/>
      <c r="BL29" s="704"/>
      <c r="BM29" s="704"/>
      <c r="BN29" s="704"/>
      <c r="BO29" s="704"/>
      <c r="BP29" s="281"/>
    </row>
    <row r="30" spans="2:68" ht="17.25" customHeight="1">
      <c r="B30" s="5"/>
      <c r="C30" s="705">
        <v>19</v>
      </c>
      <c r="D30" s="705"/>
      <c r="E30" s="712"/>
      <c r="F30" s="712"/>
      <c r="G30" s="712"/>
      <c r="H30" s="712"/>
      <c r="I30" s="712"/>
      <c r="J30" s="790"/>
      <c r="K30" s="791"/>
      <c r="L30" s="791"/>
      <c r="M30" s="791"/>
      <c r="N30" s="791"/>
      <c r="O30" s="715"/>
      <c r="P30" s="716"/>
      <c r="Q30" s="717"/>
      <c r="R30" s="838"/>
      <c r="S30" s="839"/>
      <c r="T30" s="840"/>
      <c r="U30" s="841"/>
      <c r="V30" s="710" t="str">
        <f t="shared" si="0"/>
        <v/>
      </c>
      <c r="W30" s="710"/>
      <c r="X30" s="701"/>
      <c r="Y30" s="701"/>
      <c r="Z30" s="701"/>
      <c r="AA30" s="701"/>
      <c r="AB30" s="701"/>
      <c r="AC30" s="701"/>
      <c r="AD30" s="701"/>
      <c r="AE30" s="701"/>
      <c r="AF30" s="701"/>
      <c r="AG30" s="701"/>
      <c r="AH30" s="701"/>
      <c r="AI30" s="701"/>
      <c r="AJ30" s="701"/>
      <c r="AK30" s="701"/>
      <c r="AL30" s="701"/>
      <c r="AM30" s="701"/>
      <c r="AN30" s="701"/>
      <c r="AO30" s="701"/>
      <c r="AP30" s="701"/>
      <c r="AQ30" s="701"/>
      <c r="AR30" s="701"/>
      <c r="AS30" s="701"/>
      <c r="AT30" s="701"/>
      <c r="AU30" s="701"/>
      <c r="AV30" s="704"/>
      <c r="AW30" s="704"/>
      <c r="AX30" s="704"/>
      <c r="AY30" s="704"/>
      <c r="AZ30" s="704"/>
      <c r="BA30" s="704"/>
      <c r="BB30" s="704"/>
      <c r="BC30" s="704"/>
      <c r="BD30" s="704"/>
      <c r="BE30" s="704"/>
      <c r="BF30" s="704"/>
      <c r="BG30" s="704"/>
      <c r="BH30" s="704"/>
      <c r="BI30" s="704"/>
      <c r="BJ30" s="704"/>
      <c r="BK30" s="704"/>
      <c r="BL30" s="704"/>
      <c r="BM30" s="704"/>
      <c r="BN30" s="704"/>
      <c r="BO30" s="704"/>
      <c r="BP30" s="281"/>
    </row>
    <row r="31" spans="2:68" ht="17.25" customHeight="1">
      <c r="B31" s="5"/>
      <c r="C31" s="705">
        <v>20</v>
      </c>
      <c r="D31" s="705"/>
      <c r="E31" s="713"/>
      <c r="F31" s="722"/>
      <c r="G31" s="712"/>
      <c r="H31" s="712"/>
      <c r="I31" s="712"/>
      <c r="J31" s="790"/>
      <c r="K31" s="791"/>
      <c r="L31" s="791"/>
      <c r="M31" s="791"/>
      <c r="N31" s="792"/>
      <c r="O31" s="715"/>
      <c r="P31" s="716"/>
      <c r="Q31" s="717"/>
      <c r="R31" s="838"/>
      <c r="S31" s="839"/>
      <c r="T31" s="840"/>
      <c r="U31" s="841"/>
      <c r="V31" s="710" t="str">
        <f t="shared" si="0"/>
        <v/>
      </c>
      <c r="W31" s="710"/>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4"/>
      <c r="AW31" s="704"/>
      <c r="AX31" s="704"/>
      <c r="AY31" s="704"/>
      <c r="AZ31" s="704"/>
      <c r="BA31" s="704"/>
      <c r="BB31" s="704"/>
      <c r="BC31" s="704"/>
      <c r="BD31" s="704"/>
      <c r="BE31" s="704"/>
      <c r="BF31" s="704"/>
      <c r="BG31" s="704"/>
      <c r="BH31" s="704"/>
      <c r="BI31" s="704"/>
      <c r="BJ31" s="704"/>
      <c r="BK31" s="704"/>
      <c r="BL31" s="704"/>
      <c r="BM31" s="704"/>
      <c r="BN31" s="704"/>
      <c r="BO31" s="704"/>
      <c r="BP31" s="281"/>
    </row>
    <row r="32" spans="2:68" ht="17.25" customHeight="1">
      <c r="B32" s="5"/>
      <c r="C32" s="705">
        <v>21</v>
      </c>
      <c r="D32" s="705"/>
      <c r="E32" s="713"/>
      <c r="F32" s="722"/>
      <c r="G32" s="712"/>
      <c r="H32" s="712"/>
      <c r="I32" s="712"/>
      <c r="J32" s="790"/>
      <c r="K32" s="791"/>
      <c r="L32" s="791"/>
      <c r="M32" s="791"/>
      <c r="N32" s="792"/>
      <c r="O32" s="715"/>
      <c r="P32" s="716"/>
      <c r="Q32" s="717"/>
      <c r="R32" s="838"/>
      <c r="S32" s="839"/>
      <c r="T32" s="840"/>
      <c r="U32" s="841"/>
      <c r="V32" s="710" t="str">
        <f t="shared" si="0"/>
        <v/>
      </c>
      <c r="W32" s="710"/>
      <c r="X32" s="701"/>
      <c r="Y32" s="701"/>
      <c r="Z32" s="701"/>
      <c r="AA32" s="701"/>
      <c r="AB32" s="701"/>
      <c r="AC32" s="701"/>
      <c r="AD32" s="701"/>
      <c r="AE32" s="701"/>
      <c r="AF32" s="701"/>
      <c r="AG32" s="701"/>
      <c r="AH32" s="701"/>
      <c r="AI32" s="701"/>
      <c r="AJ32" s="701"/>
      <c r="AK32" s="701"/>
      <c r="AL32" s="701"/>
      <c r="AM32" s="701"/>
      <c r="AN32" s="701"/>
      <c r="AO32" s="701"/>
      <c r="AP32" s="701"/>
      <c r="AQ32" s="701"/>
      <c r="AR32" s="701"/>
      <c r="AS32" s="701"/>
      <c r="AT32" s="701"/>
      <c r="AU32" s="701"/>
      <c r="AV32" s="704"/>
      <c r="AW32" s="704"/>
      <c r="AX32" s="704"/>
      <c r="AY32" s="704"/>
      <c r="AZ32" s="704"/>
      <c r="BA32" s="704"/>
      <c r="BB32" s="704"/>
      <c r="BC32" s="704"/>
      <c r="BD32" s="704"/>
      <c r="BE32" s="704"/>
      <c r="BF32" s="704"/>
      <c r="BG32" s="704"/>
      <c r="BH32" s="704"/>
      <c r="BI32" s="704"/>
      <c r="BJ32" s="704"/>
      <c r="BK32" s="704"/>
      <c r="BL32" s="704"/>
      <c r="BM32" s="704"/>
      <c r="BN32" s="704"/>
      <c r="BO32" s="704"/>
      <c r="BP32" s="281"/>
    </row>
    <row r="33" spans="2:68" ht="17.25" customHeight="1">
      <c r="B33" s="5"/>
      <c r="C33" s="705">
        <v>22</v>
      </c>
      <c r="D33" s="705"/>
      <c r="E33" s="713"/>
      <c r="F33" s="722"/>
      <c r="G33" s="712"/>
      <c r="H33" s="712"/>
      <c r="I33" s="712"/>
      <c r="J33" s="790"/>
      <c r="K33" s="791"/>
      <c r="L33" s="791"/>
      <c r="M33" s="791"/>
      <c r="N33" s="792"/>
      <c r="O33" s="715"/>
      <c r="P33" s="716"/>
      <c r="Q33" s="717"/>
      <c r="R33" s="838"/>
      <c r="S33" s="839"/>
      <c r="T33" s="840"/>
      <c r="U33" s="841"/>
      <c r="V33" s="710" t="str">
        <f t="shared" si="0"/>
        <v/>
      </c>
      <c r="W33" s="710"/>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4"/>
      <c r="AW33" s="704"/>
      <c r="AX33" s="704"/>
      <c r="AY33" s="704"/>
      <c r="AZ33" s="704"/>
      <c r="BA33" s="704"/>
      <c r="BB33" s="704"/>
      <c r="BC33" s="704"/>
      <c r="BD33" s="704"/>
      <c r="BE33" s="704"/>
      <c r="BF33" s="704"/>
      <c r="BG33" s="704"/>
      <c r="BH33" s="704"/>
      <c r="BI33" s="704"/>
      <c r="BJ33" s="704"/>
      <c r="BK33" s="704"/>
      <c r="BL33" s="704"/>
      <c r="BM33" s="704"/>
      <c r="BN33" s="704"/>
      <c r="BO33" s="704"/>
      <c r="BP33" s="281"/>
    </row>
    <row r="34" spans="2:68" ht="17.25" customHeight="1">
      <c r="B34" s="5"/>
      <c r="C34" s="705">
        <v>23</v>
      </c>
      <c r="D34" s="705"/>
      <c r="E34" s="740"/>
      <c r="F34" s="741"/>
      <c r="G34" s="742"/>
      <c r="H34" s="742"/>
      <c r="I34" s="742"/>
      <c r="J34" s="876"/>
      <c r="K34" s="877"/>
      <c r="L34" s="877"/>
      <c r="M34" s="877"/>
      <c r="N34" s="878"/>
      <c r="O34" s="715"/>
      <c r="P34" s="716"/>
      <c r="Q34" s="717"/>
      <c r="R34" s="842"/>
      <c r="S34" s="843"/>
      <c r="T34" s="844"/>
      <c r="U34" s="845"/>
      <c r="V34" s="710" t="str">
        <f t="shared" si="0"/>
        <v/>
      </c>
      <c r="W34" s="710"/>
      <c r="X34" s="711"/>
      <c r="Y34" s="711"/>
      <c r="Z34" s="711"/>
      <c r="AA34" s="711"/>
      <c r="AB34" s="711"/>
      <c r="AC34" s="711"/>
      <c r="AD34" s="711"/>
      <c r="AE34" s="711"/>
      <c r="AF34" s="711"/>
      <c r="AG34" s="711"/>
      <c r="AH34" s="711"/>
      <c r="AI34" s="711"/>
      <c r="AJ34" s="711"/>
      <c r="AK34" s="711"/>
      <c r="AL34" s="711"/>
      <c r="AM34" s="711"/>
      <c r="AN34" s="701"/>
      <c r="AO34" s="701"/>
      <c r="AP34" s="701"/>
      <c r="AQ34" s="701"/>
      <c r="AR34" s="711"/>
      <c r="AS34" s="711"/>
      <c r="AT34" s="711"/>
      <c r="AU34" s="711"/>
      <c r="AV34" s="704"/>
      <c r="AW34" s="704"/>
      <c r="AX34" s="704"/>
      <c r="AY34" s="704"/>
      <c r="AZ34" s="704"/>
      <c r="BA34" s="704"/>
      <c r="BB34" s="704"/>
      <c r="BC34" s="704"/>
      <c r="BD34" s="704"/>
      <c r="BE34" s="704"/>
      <c r="BF34" s="704"/>
      <c r="BG34" s="704"/>
      <c r="BH34" s="704"/>
      <c r="BI34" s="704"/>
      <c r="BJ34" s="704"/>
      <c r="BK34" s="704"/>
      <c r="BL34" s="704"/>
      <c r="BM34" s="704"/>
      <c r="BN34" s="704"/>
      <c r="BO34" s="704"/>
      <c r="BP34" s="281"/>
    </row>
    <row r="35" spans="2:68" ht="17.25" customHeight="1">
      <c r="B35" s="5"/>
      <c r="C35" s="705">
        <v>24</v>
      </c>
      <c r="D35" s="705"/>
      <c r="E35" s="712"/>
      <c r="F35" s="712"/>
      <c r="G35" s="712"/>
      <c r="H35" s="712"/>
      <c r="I35" s="712"/>
      <c r="J35" s="790"/>
      <c r="K35" s="791"/>
      <c r="L35" s="791"/>
      <c r="M35" s="791"/>
      <c r="N35" s="791"/>
      <c r="O35" s="715"/>
      <c r="P35" s="716"/>
      <c r="Q35" s="717"/>
      <c r="R35" s="838"/>
      <c r="S35" s="839"/>
      <c r="T35" s="840"/>
      <c r="U35" s="841"/>
      <c r="V35" s="710" t="str">
        <f t="shared" si="0"/>
        <v/>
      </c>
      <c r="W35" s="710"/>
      <c r="X35" s="701"/>
      <c r="Y35" s="701"/>
      <c r="Z35" s="701"/>
      <c r="AA35" s="701"/>
      <c r="AB35" s="701"/>
      <c r="AC35" s="701"/>
      <c r="AD35" s="701"/>
      <c r="AE35" s="701"/>
      <c r="AF35" s="701"/>
      <c r="AG35" s="701"/>
      <c r="AH35" s="701"/>
      <c r="AI35" s="701"/>
      <c r="AJ35" s="701"/>
      <c r="AK35" s="701"/>
      <c r="AL35" s="701"/>
      <c r="AM35" s="701"/>
      <c r="AN35" s="701"/>
      <c r="AO35" s="701"/>
      <c r="AP35" s="701"/>
      <c r="AQ35" s="701"/>
      <c r="AR35" s="747"/>
      <c r="AS35" s="748"/>
      <c r="AT35" s="748"/>
      <c r="AU35" s="749"/>
      <c r="AV35" s="704"/>
      <c r="AW35" s="704"/>
      <c r="AX35" s="704"/>
      <c r="AY35" s="704"/>
      <c r="AZ35" s="704"/>
      <c r="BA35" s="704"/>
      <c r="BB35" s="704"/>
      <c r="BC35" s="704"/>
      <c r="BD35" s="704"/>
      <c r="BE35" s="704"/>
      <c r="BF35" s="704"/>
      <c r="BG35" s="704"/>
      <c r="BH35" s="704"/>
      <c r="BI35" s="704"/>
      <c r="BJ35" s="704"/>
      <c r="BK35" s="704"/>
      <c r="BL35" s="704"/>
      <c r="BM35" s="704"/>
      <c r="BN35" s="704"/>
      <c r="BO35" s="704"/>
      <c r="BP35" s="281"/>
    </row>
    <row r="36" spans="2:68" ht="17.25" customHeight="1">
      <c r="B36" s="5"/>
      <c r="C36" s="705">
        <v>25</v>
      </c>
      <c r="D36" s="705"/>
      <c r="E36" s="712"/>
      <c r="F36" s="712"/>
      <c r="G36" s="712"/>
      <c r="H36" s="712"/>
      <c r="I36" s="712"/>
      <c r="J36" s="790"/>
      <c r="K36" s="791"/>
      <c r="L36" s="791"/>
      <c r="M36" s="791"/>
      <c r="N36" s="791"/>
      <c r="O36" s="715"/>
      <c r="P36" s="716"/>
      <c r="Q36" s="717"/>
      <c r="R36" s="838"/>
      <c r="S36" s="839"/>
      <c r="T36" s="840"/>
      <c r="U36" s="841"/>
      <c r="V36" s="710" t="str">
        <f t="shared" si="0"/>
        <v/>
      </c>
      <c r="W36" s="710"/>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4"/>
      <c r="AW36" s="704"/>
      <c r="AX36" s="704"/>
      <c r="AY36" s="704"/>
      <c r="AZ36" s="704"/>
      <c r="BA36" s="704"/>
      <c r="BB36" s="704"/>
      <c r="BC36" s="704"/>
      <c r="BD36" s="704"/>
      <c r="BE36" s="704"/>
      <c r="BF36" s="704"/>
      <c r="BG36" s="704"/>
      <c r="BH36" s="704"/>
      <c r="BI36" s="704"/>
      <c r="BJ36" s="704"/>
      <c r="BK36" s="704"/>
      <c r="BL36" s="704"/>
      <c r="BM36" s="704"/>
      <c r="BN36" s="704"/>
      <c r="BO36" s="704"/>
      <c r="BP36" s="281"/>
    </row>
    <row r="37" spans="2:68" ht="17.25" customHeight="1">
      <c r="B37" s="5"/>
      <c r="C37" s="705">
        <v>26</v>
      </c>
      <c r="D37" s="705"/>
      <c r="E37" s="712"/>
      <c r="F37" s="712"/>
      <c r="G37" s="712"/>
      <c r="H37" s="712"/>
      <c r="I37" s="712"/>
      <c r="J37" s="790"/>
      <c r="K37" s="791"/>
      <c r="L37" s="791"/>
      <c r="M37" s="791"/>
      <c r="N37" s="791"/>
      <c r="O37" s="715"/>
      <c r="P37" s="716"/>
      <c r="Q37" s="717"/>
      <c r="R37" s="838"/>
      <c r="S37" s="839"/>
      <c r="T37" s="840"/>
      <c r="U37" s="841"/>
      <c r="V37" s="710" t="str">
        <f t="shared" si="0"/>
        <v/>
      </c>
      <c r="W37" s="710"/>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4"/>
      <c r="AW37" s="704"/>
      <c r="AX37" s="704"/>
      <c r="AY37" s="704"/>
      <c r="AZ37" s="704"/>
      <c r="BA37" s="704"/>
      <c r="BB37" s="704"/>
      <c r="BC37" s="704"/>
      <c r="BD37" s="704"/>
      <c r="BE37" s="704"/>
      <c r="BF37" s="704"/>
      <c r="BG37" s="704"/>
      <c r="BH37" s="704"/>
      <c r="BI37" s="704"/>
      <c r="BJ37" s="704"/>
      <c r="BK37" s="704"/>
      <c r="BL37" s="704"/>
      <c r="BM37" s="704"/>
      <c r="BN37" s="704"/>
      <c r="BO37" s="704"/>
      <c r="BP37" s="281"/>
    </row>
    <row r="38" spans="2:68" ht="17.25" customHeight="1">
      <c r="B38" s="5"/>
      <c r="C38" s="705">
        <v>27</v>
      </c>
      <c r="D38" s="705"/>
      <c r="E38" s="712"/>
      <c r="F38" s="712"/>
      <c r="G38" s="712"/>
      <c r="H38" s="712"/>
      <c r="I38" s="712"/>
      <c r="J38" s="790"/>
      <c r="K38" s="791"/>
      <c r="L38" s="791"/>
      <c r="M38" s="791"/>
      <c r="N38" s="791"/>
      <c r="O38" s="715"/>
      <c r="P38" s="716"/>
      <c r="Q38" s="717"/>
      <c r="R38" s="838"/>
      <c r="S38" s="839"/>
      <c r="T38" s="840"/>
      <c r="U38" s="841"/>
      <c r="V38" s="710" t="str">
        <f t="shared" si="0"/>
        <v/>
      </c>
      <c r="W38" s="710"/>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4"/>
      <c r="AW38" s="704"/>
      <c r="AX38" s="704"/>
      <c r="AY38" s="704"/>
      <c r="AZ38" s="704"/>
      <c r="BA38" s="704"/>
      <c r="BB38" s="704"/>
      <c r="BC38" s="704"/>
      <c r="BD38" s="704"/>
      <c r="BE38" s="704"/>
      <c r="BF38" s="704"/>
      <c r="BG38" s="704"/>
      <c r="BH38" s="704"/>
      <c r="BI38" s="704"/>
      <c r="BJ38" s="704"/>
      <c r="BK38" s="704"/>
      <c r="BL38" s="704"/>
      <c r="BM38" s="704"/>
      <c r="BN38" s="704"/>
      <c r="BO38" s="704"/>
      <c r="BP38" s="281"/>
    </row>
    <row r="39" spans="2:68" ht="17.25" customHeight="1">
      <c r="B39" s="5"/>
      <c r="C39" s="705">
        <v>28</v>
      </c>
      <c r="D39" s="705"/>
      <c r="E39" s="712"/>
      <c r="F39" s="712"/>
      <c r="G39" s="712"/>
      <c r="H39" s="712"/>
      <c r="I39" s="712"/>
      <c r="J39" s="790"/>
      <c r="K39" s="791"/>
      <c r="L39" s="791"/>
      <c r="M39" s="791"/>
      <c r="N39" s="791"/>
      <c r="O39" s="715"/>
      <c r="P39" s="716"/>
      <c r="Q39" s="717"/>
      <c r="R39" s="838"/>
      <c r="S39" s="839"/>
      <c r="T39" s="840"/>
      <c r="U39" s="841"/>
      <c r="V39" s="710" t="str">
        <f t="shared" si="0"/>
        <v/>
      </c>
      <c r="W39" s="710"/>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4"/>
      <c r="AW39" s="704"/>
      <c r="AX39" s="704"/>
      <c r="AY39" s="704"/>
      <c r="AZ39" s="704"/>
      <c r="BA39" s="704"/>
      <c r="BB39" s="704"/>
      <c r="BC39" s="704"/>
      <c r="BD39" s="704"/>
      <c r="BE39" s="704"/>
      <c r="BF39" s="704"/>
      <c r="BG39" s="704"/>
      <c r="BH39" s="704"/>
      <c r="BI39" s="704"/>
      <c r="BJ39" s="704"/>
      <c r="BK39" s="704"/>
      <c r="BL39" s="704"/>
      <c r="BM39" s="704"/>
      <c r="BN39" s="704"/>
      <c r="BO39" s="704"/>
      <c r="BP39" s="281"/>
    </row>
    <row r="40" spans="2:68" ht="17.25" customHeight="1">
      <c r="B40" s="5"/>
      <c r="C40" s="705">
        <v>29</v>
      </c>
      <c r="D40" s="705"/>
      <c r="E40" s="712"/>
      <c r="F40" s="712"/>
      <c r="G40" s="712"/>
      <c r="H40" s="712"/>
      <c r="I40" s="712"/>
      <c r="J40" s="790"/>
      <c r="K40" s="791"/>
      <c r="L40" s="791"/>
      <c r="M40" s="791"/>
      <c r="N40" s="791"/>
      <c r="O40" s="715"/>
      <c r="P40" s="716"/>
      <c r="Q40" s="717"/>
      <c r="R40" s="838"/>
      <c r="S40" s="839"/>
      <c r="T40" s="840"/>
      <c r="U40" s="841"/>
      <c r="V40" s="710" t="str">
        <f t="shared" si="0"/>
        <v/>
      </c>
      <c r="W40" s="710"/>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1"/>
      <c r="AU40" s="701"/>
      <c r="AV40" s="704"/>
      <c r="AW40" s="704"/>
      <c r="AX40" s="704"/>
      <c r="AY40" s="704"/>
      <c r="AZ40" s="704"/>
      <c r="BA40" s="704"/>
      <c r="BB40" s="704"/>
      <c r="BC40" s="704"/>
      <c r="BD40" s="704"/>
      <c r="BE40" s="704"/>
      <c r="BF40" s="704"/>
      <c r="BG40" s="704"/>
      <c r="BH40" s="704"/>
      <c r="BI40" s="704"/>
      <c r="BJ40" s="704"/>
      <c r="BK40" s="704"/>
      <c r="BL40" s="704"/>
      <c r="BM40" s="704"/>
      <c r="BN40" s="704"/>
      <c r="BO40" s="704"/>
      <c r="BP40" s="281"/>
    </row>
    <row r="41" spans="2:68" ht="17.25" customHeight="1">
      <c r="B41" s="5"/>
      <c r="C41" s="705">
        <v>30</v>
      </c>
      <c r="D41" s="705"/>
      <c r="E41" s="712"/>
      <c r="F41" s="712"/>
      <c r="G41" s="712"/>
      <c r="H41" s="712"/>
      <c r="I41" s="712"/>
      <c r="J41" s="790"/>
      <c r="K41" s="791"/>
      <c r="L41" s="791"/>
      <c r="M41" s="791"/>
      <c r="N41" s="791"/>
      <c r="O41" s="715"/>
      <c r="P41" s="716"/>
      <c r="Q41" s="717"/>
      <c r="R41" s="838"/>
      <c r="S41" s="839"/>
      <c r="T41" s="840"/>
      <c r="U41" s="841"/>
      <c r="V41" s="710" t="str">
        <f t="shared" si="0"/>
        <v/>
      </c>
      <c r="W41" s="710"/>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4"/>
      <c r="AW41" s="704"/>
      <c r="AX41" s="704"/>
      <c r="AY41" s="704"/>
      <c r="AZ41" s="704"/>
      <c r="BA41" s="704"/>
      <c r="BB41" s="704"/>
      <c r="BC41" s="704"/>
      <c r="BD41" s="704"/>
      <c r="BE41" s="704"/>
      <c r="BF41" s="704"/>
      <c r="BG41" s="704"/>
      <c r="BH41" s="704"/>
      <c r="BI41" s="704"/>
      <c r="BJ41" s="704"/>
      <c r="BK41" s="704"/>
      <c r="BL41" s="704"/>
      <c r="BM41" s="704"/>
      <c r="BN41" s="704"/>
      <c r="BO41" s="704"/>
      <c r="BP41" s="281"/>
    </row>
    <row r="42" spans="2:68" ht="17.25" customHeight="1">
      <c r="B42" s="5"/>
      <c r="C42" s="705">
        <v>31</v>
      </c>
      <c r="D42" s="705"/>
      <c r="E42" s="712"/>
      <c r="F42" s="712"/>
      <c r="G42" s="712"/>
      <c r="H42" s="712"/>
      <c r="I42" s="712"/>
      <c r="J42" s="790"/>
      <c r="K42" s="791"/>
      <c r="L42" s="791"/>
      <c r="M42" s="791"/>
      <c r="N42" s="791"/>
      <c r="O42" s="715"/>
      <c r="P42" s="716"/>
      <c r="Q42" s="717"/>
      <c r="R42" s="838"/>
      <c r="S42" s="839"/>
      <c r="T42" s="840"/>
      <c r="U42" s="841"/>
      <c r="V42" s="710" t="str">
        <f t="shared" si="0"/>
        <v/>
      </c>
      <c r="W42" s="710"/>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4"/>
      <c r="AW42" s="704"/>
      <c r="AX42" s="704"/>
      <c r="AY42" s="704"/>
      <c r="AZ42" s="704"/>
      <c r="BA42" s="704"/>
      <c r="BB42" s="704"/>
      <c r="BC42" s="704"/>
      <c r="BD42" s="704"/>
      <c r="BE42" s="704"/>
      <c r="BF42" s="704"/>
      <c r="BG42" s="704"/>
      <c r="BH42" s="704"/>
      <c r="BI42" s="704"/>
      <c r="BJ42" s="704"/>
      <c r="BK42" s="704"/>
      <c r="BL42" s="704"/>
      <c r="BM42" s="704"/>
      <c r="BN42" s="704"/>
      <c r="BO42" s="704"/>
      <c r="BP42" s="281"/>
    </row>
    <row r="43" spans="2:68" ht="17.25" customHeight="1">
      <c r="B43" s="5"/>
      <c r="C43" s="705">
        <v>32</v>
      </c>
      <c r="D43" s="705"/>
      <c r="E43" s="712"/>
      <c r="F43" s="712"/>
      <c r="G43" s="712"/>
      <c r="H43" s="712"/>
      <c r="I43" s="712"/>
      <c r="J43" s="790"/>
      <c r="K43" s="791"/>
      <c r="L43" s="791"/>
      <c r="M43" s="791"/>
      <c r="N43" s="791"/>
      <c r="O43" s="715"/>
      <c r="P43" s="716"/>
      <c r="Q43" s="717"/>
      <c r="R43" s="838"/>
      <c r="S43" s="839"/>
      <c r="T43" s="840"/>
      <c r="U43" s="841"/>
      <c r="V43" s="710" t="str">
        <f t="shared" si="0"/>
        <v/>
      </c>
      <c r="W43" s="710"/>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4"/>
      <c r="AW43" s="704"/>
      <c r="AX43" s="704"/>
      <c r="AY43" s="704"/>
      <c r="AZ43" s="704"/>
      <c r="BA43" s="704"/>
      <c r="BB43" s="704"/>
      <c r="BC43" s="704"/>
      <c r="BD43" s="704"/>
      <c r="BE43" s="704"/>
      <c r="BF43" s="704"/>
      <c r="BG43" s="704"/>
      <c r="BH43" s="704"/>
      <c r="BI43" s="704"/>
      <c r="BJ43" s="704"/>
      <c r="BK43" s="704"/>
      <c r="BL43" s="704"/>
      <c r="BM43" s="704"/>
      <c r="BN43" s="704"/>
      <c r="BO43" s="704"/>
      <c r="BP43" s="281"/>
    </row>
    <row r="44" spans="2:68" ht="17.25" customHeight="1">
      <c r="B44" s="5"/>
      <c r="C44" s="705">
        <v>33</v>
      </c>
      <c r="D44" s="705"/>
      <c r="E44" s="713"/>
      <c r="F44" s="722"/>
      <c r="G44" s="712"/>
      <c r="H44" s="712"/>
      <c r="I44" s="712"/>
      <c r="J44" s="790"/>
      <c r="K44" s="791"/>
      <c r="L44" s="791"/>
      <c r="M44" s="791"/>
      <c r="N44" s="792"/>
      <c r="O44" s="715"/>
      <c r="P44" s="716"/>
      <c r="Q44" s="717"/>
      <c r="R44" s="838"/>
      <c r="S44" s="839"/>
      <c r="T44" s="840"/>
      <c r="U44" s="841"/>
      <c r="V44" s="710" t="str">
        <f t="shared" si="0"/>
        <v/>
      </c>
      <c r="W44" s="710"/>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4"/>
      <c r="AW44" s="704"/>
      <c r="AX44" s="704"/>
      <c r="AY44" s="704"/>
      <c r="AZ44" s="704"/>
      <c r="BA44" s="704"/>
      <c r="BB44" s="704"/>
      <c r="BC44" s="704"/>
      <c r="BD44" s="704"/>
      <c r="BE44" s="704"/>
      <c r="BF44" s="704"/>
      <c r="BG44" s="704"/>
      <c r="BH44" s="704"/>
      <c r="BI44" s="704"/>
      <c r="BJ44" s="704"/>
      <c r="BK44" s="704"/>
      <c r="BL44" s="704"/>
      <c r="BM44" s="704"/>
      <c r="BN44" s="704"/>
      <c r="BO44" s="704"/>
      <c r="BP44" s="281"/>
    </row>
    <row r="45" spans="2:68" ht="17.25" customHeight="1">
      <c r="B45" s="5"/>
      <c r="C45" s="705">
        <v>34</v>
      </c>
      <c r="D45" s="705"/>
      <c r="E45" s="713"/>
      <c r="F45" s="722"/>
      <c r="G45" s="712"/>
      <c r="H45" s="712"/>
      <c r="I45" s="712"/>
      <c r="J45" s="790"/>
      <c r="K45" s="791"/>
      <c r="L45" s="791"/>
      <c r="M45" s="791"/>
      <c r="N45" s="792"/>
      <c r="O45" s="715"/>
      <c r="P45" s="716"/>
      <c r="Q45" s="717"/>
      <c r="R45" s="838"/>
      <c r="S45" s="839"/>
      <c r="T45" s="840"/>
      <c r="U45" s="841"/>
      <c r="V45" s="710" t="str">
        <f t="shared" si="0"/>
        <v/>
      </c>
      <c r="W45" s="710"/>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4"/>
      <c r="AW45" s="704"/>
      <c r="AX45" s="704"/>
      <c r="AY45" s="704"/>
      <c r="AZ45" s="704"/>
      <c r="BA45" s="704"/>
      <c r="BB45" s="704"/>
      <c r="BC45" s="704"/>
      <c r="BD45" s="704"/>
      <c r="BE45" s="704"/>
      <c r="BF45" s="704"/>
      <c r="BG45" s="704"/>
      <c r="BH45" s="704"/>
      <c r="BI45" s="704"/>
      <c r="BJ45" s="704"/>
      <c r="BK45" s="704"/>
      <c r="BL45" s="704"/>
      <c r="BM45" s="704"/>
      <c r="BN45" s="704"/>
      <c r="BO45" s="704"/>
      <c r="BP45" s="281"/>
    </row>
    <row r="46" spans="2:68" ht="17.25" customHeight="1">
      <c r="B46" s="5"/>
      <c r="C46" s="705">
        <v>35</v>
      </c>
      <c r="D46" s="705"/>
      <c r="E46" s="713"/>
      <c r="F46" s="722"/>
      <c r="G46" s="712"/>
      <c r="H46" s="712"/>
      <c r="I46" s="712"/>
      <c r="J46" s="790"/>
      <c r="K46" s="791"/>
      <c r="L46" s="791"/>
      <c r="M46" s="791"/>
      <c r="N46" s="792"/>
      <c r="O46" s="715"/>
      <c r="P46" s="716"/>
      <c r="Q46" s="717"/>
      <c r="R46" s="838"/>
      <c r="S46" s="839"/>
      <c r="T46" s="840"/>
      <c r="U46" s="841"/>
      <c r="V46" s="710" t="str">
        <f t="shared" si="0"/>
        <v/>
      </c>
      <c r="W46" s="710"/>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4"/>
      <c r="AW46" s="704"/>
      <c r="AX46" s="704"/>
      <c r="AY46" s="704"/>
      <c r="AZ46" s="704"/>
      <c r="BA46" s="704"/>
      <c r="BB46" s="704"/>
      <c r="BC46" s="704"/>
      <c r="BD46" s="704"/>
      <c r="BE46" s="704"/>
      <c r="BF46" s="704"/>
      <c r="BG46" s="704"/>
      <c r="BH46" s="704"/>
      <c r="BI46" s="704"/>
      <c r="BJ46" s="704"/>
      <c r="BK46" s="704"/>
      <c r="BL46" s="704"/>
      <c r="BM46" s="704"/>
      <c r="BN46" s="704"/>
      <c r="BO46" s="704"/>
      <c r="BP46" s="281"/>
    </row>
    <row r="47" spans="2:68" ht="17.25" customHeight="1">
      <c r="B47" s="5"/>
      <c r="C47" s="705">
        <v>36</v>
      </c>
      <c r="D47" s="705"/>
      <c r="E47" s="740"/>
      <c r="F47" s="741"/>
      <c r="G47" s="742"/>
      <c r="H47" s="742"/>
      <c r="I47" s="742"/>
      <c r="J47" s="876"/>
      <c r="K47" s="877"/>
      <c r="L47" s="877"/>
      <c r="M47" s="877"/>
      <c r="N47" s="878"/>
      <c r="O47" s="715"/>
      <c r="P47" s="716"/>
      <c r="Q47" s="717"/>
      <c r="R47" s="842"/>
      <c r="S47" s="843"/>
      <c r="T47" s="844"/>
      <c r="U47" s="845"/>
      <c r="V47" s="710" t="str">
        <f t="shared" si="0"/>
        <v/>
      </c>
      <c r="W47" s="710"/>
      <c r="X47" s="711"/>
      <c r="Y47" s="711"/>
      <c r="Z47" s="711"/>
      <c r="AA47" s="711"/>
      <c r="AB47" s="711"/>
      <c r="AC47" s="711"/>
      <c r="AD47" s="711"/>
      <c r="AE47" s="711"/>
      <c r="AF47" s="711"/>
      <c r="AG47" s="711"/>
      <c r="AH47" s="711"/>
      <c r="AI47" s="711"/>
      <c r="AJ47" s="711"/>
      <c r="AK47" s="711"/>
      <c r="AL47" s="711"/>
      <c r="AM47" s="711"/>
      <c r="AN47" s="701"/>
      <c r="AO47" s="701"/>
      <c r="AP47" s="701"/>
      <c r="AQ47" s="701"/>
      <c r="AR47" s="711"/>
      <c r="AS47" s="711"/>
      <c r="AT47" s="711"/>
      <c r="AU47" s="711"/>
      <c r="AV47" s="704"/>
      <c r="AW47" s="704"/>
      <c r="AX47" s="704"/>
      <c r="AY47" s="704"/>
      <c r="AZ47" s="704"/>
      <c r="BA47" s="704"/>
      <c r="BB47" s="704"/>
      <c r="BC47" s="704"/>
      <c r="BD47" s="704"/>
      <c r="BE47" s="704"/>
      <c r="BF47" s="704"/>
      <c r="BG47" s="704"/>
      <c r="BH47" s="704"/>
      <c r="BI47" s="704"/>
      <c r="BJ47" s="704"/>
      <c r="BK47" s="704"/>
      <c r="BL47" s="704"/>
      <c r="BM47" s="704"/>
      <c r="BN47" s="704"/>
      <c r="BO47" s="704"/>
      <c r="BP47" s="281"/>
    </row>
    <row r="48" spans="2:68" ht="17.25" customHeight="1">
      <c r="B48" s="5"/>
      <c r="C48" s="705">
        <v>37</v>
      </c>
      <c r="D48" s="705"/>
      <c r="E48" s="712"/>
      <c r="F48" s="712"/>
      <c r="G48" s="712"/>
      <c r="H48" s="712"/>
      <c r="I48" s="712"/>
      <c r="J48" s="790"/>
      <c r="K48" s="791"/>
      <c r="L48" s="791"/>
      <c r="M48" s="791"/>
      <c r="N48" s="791"/>
      <c r="O48" s="715"/>
      <c r="P48" s="716"/>
      <c r="Q48" s="717"/>
      <c r="R48" s="838"/>
      <c r="S48" s="839"/>
      <c r="T48" s="840"/>
      <c r="U48" s="841"/>
      <c r="V48" s="710" t="str">
        <f t="shared" si="0"/>
        <v/>
      </c>
      <c r="W48" s="710"/>
      <c r="X48" s="701"/>
      <c r="Y48" s="701"/>
      <c r="Z48" s="701"/>
      <c r="AA48" s="701"/>
      <c r="AB48" s="701"/>
      <c r="AC48" s="701"/>
      <c r="AD48" s="701"/>
      <c r="AE48" s="701"/>
      <c r="AF48" s="701"/>
      <c r="AG48" s="701"/>
      <c r="AH48" s="701"/>
      <c r="AI48" s="701"/>
      <c r="AJ48" s="701"/>
      <c r="AK48" s="701"/>
      <c r="AL48" s="701"/>
      <c r="AM48" s="701"/>
      <c r="AN48" s="701"/>
      <c r="AO48" s="701"/>
      <c r="AP48" s="701"/>
      <c r="AQ48" s="701"/>
      <c r="AR48" s="747"/>
      <c r="AS48" s="748"/>
      <c r="AT48" s="748"/>
      <c r="AU48" s="749"/>
      <c r="AV48" s="704"/>
      <c r="AW48" s="704"/>
      <c r="AX48" s="704"/>
      <c r="AY48" s="704"/>
      <c r="AZ48" s="704"/>
      <c r="BA48" s="704"/>
      <c r="BB48" s="704"/>
      <c r="BC48" s="704"/>
      <c r="BD48" s="704"/>
      <c r="BE48" s="704"/>
      <c r="BF48" s="704"/>
      <c r="BG48" s="704"/>
      <c r="BH48" s="704"/>
      <c r="BI48" s="704"/>
      <c r="BJ48" s="704"/>
      <c r="BK48" s="704"/>
      <c r="BL48" s="704"/>
      <c r="BM48" s="704"/>
      <c r="BN48" s="704"/>
      <c r="BO48" s="704"/>
      <c r="BP48" s="281"/>
    </row>
    <row r="49" spans="2:68" ht="17.25" customHeight="1">
      <c r="B49" s="5"/>
      <c r="C49" s="705">
        <v>38</v>
      </c>
      <c r="D49" s="705"/>
      <c r="E49" s="712"/>
      <c r="F49" s="712"/>
      <c r="G49" s="712"/>
      <c r="H49" s="712"/>
      <c r="I49" s="712"/>
      <c r="J49" s="790"/>
      <c r="K49" s="791"/>
      <c r="L49" s="791"/>
      <c r="M49" s="791"/>
      <c r="N49" s="791"/>
      <c r="O49" s="715"/>
      <c r="P49" s="716"/>
      <c r="Q49" s="717"/>
      <c r="R49" s="838"/>
      <c r="S49" s="839"/>
      <c r="T49" s="840"/>
      <c r="U49" s="841"/>
      <c r="V49" s="710" t="str">
        <f t="shared" si="0"/>
        <v/>
      </c>
      <c r="W49" s="710"/>
      <c r="X49" s="701"/>
      <c r="Y49" s="701"/>
      <c r="Z49" s="701"/>
      <c r="AA49" s="701"/>
      <c r="AB49" s="701"/>
      <c r="AC49" s="701"/>
      <c r="AD49" s="701"/>
      <c r="AE49" s="701"/>
      <c r="AF49" s="701"/>
      <c r="AG49" s="701"/>
      <c r="AH49" s="701"/>
      <c r="AI49" s="701"/>
      <c r="AJ49" s="701"/>
      <c r="AK49" s="701"/>
      <c r="AL49" s="701"/>
      <c r="AM49" s="701"/>
      <c r="AN49" s="701"/>
      <c r="AO49" s="701"/>
      <c r="AP49" s="701"/>
      <c r="AQ49" s="701"/>
      <c r="AR49" s="701"/>
      <c r="AS49" s="701"/>
      <c r="AT49" s="701"/>
      <c r="AU49" s="701"/>
      <c r="AV49" s="704"/>
      <c r="AW49" s="704"/>
      <c r="AX49" s="704"/>
      <c r="AY49" s="704"/>
      <c r="AZ49" s="704"/>
      <c r="BA49" s="704"/>
      <c r="BB49" s="704"/>
      <c r="BC49" s="704"/>
      <c r="BD49" s="704"/>
      <c r="BE49" s="704"/>
      <c r="BF49" s="704"/>
      <c r="BG49" s="704"/>
      <c r="BH49" s="704"/>
      <c r="BI49" s="704"/>
      <c r="BJ49" s="704"/>
      <c r="BK49" s="704"/>
      <c r="BL49" s="704"/>
      <c r="BM49" s="704"/>
      <c r="BN49" s="704"/>
      <c r="BO49" s="704"/>
      <c r="BP49" s="281"/>
    </row>
    <row r="50" spans="2:68" ht="17.25" customHeight="1">
      <c r="B50" s="5"/>
      <c r="C50" s="705">
        <v>39</v>
      </c>
      <c r="D50" s="705"/>
      <c r="E50" s="712"/>
      <c r="F50" s="712"/>
      <c r="G50" s="712"/>
      <c r="H50" s="712"/>
      <c r="I50" s="712"/>
      <c r="J50" s="790"/>
      <c r="K50" s="791"/>
      <c r="L50" s="791"/>
      <c r="M50" s="791"/>
      <c r="N50" s="791"/>
      <c r="O50" s="715"/>
      <c r="P50" s="716"/>
      <c r="Q50" s="717"/>
      <c r="R50" s="838"/>
      <c r="S50" s="839"/>
      <c r="T50" s="840"/>
      <c r="U50" s="841"/>
      <c r="V50" s="710" t="str">
        <f t="shared" si="0"/>
        <v/>
      </c>
      <c r="W50" s="710"/>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4"/>
      <c r="AW50" s="704"/>
      <c r="AX50" s="704"/>
      <c r="AY50" s="704"/>
      <c r="AZ50" s="704"/>
      <c r="BA50" s="704"/>
      <c r="BB50" s="704"/>
      <c r="BC50" s="704"/>
      <c r="BD50" s="704"/>
      <c r="BE50" s="704"/>
      <c r="BF50" s="704"/>
      <c r="BG50" s="704"/>
      <c r="BH50" s="704"/>
      <c r="BI50" s="704"/>
      <c r="BJ50" s="704"/>
      <c r="BK50" s="704"/>
      <c r="BL50" s="704"/>
      <c r="BM50" s="704"/>
      <c r="BN50" s="704"/>
      <c r="BO50" s="704"/>
      <c r="BP50" s="281"/>
    </row>
    <row r="51" spans="2:68" ht="17.25" customHeight="1">
      <c r="B51" s="5"/>
      <c r="C51" s="705">
        <v>40</v>
      </c>
      <c r="D51" s="705"/>
      <c r="E51" s="712"/>
      <c r="F51" s="712"/>
      <c r="G51" s="712"/>
      <c r="H51" s="712"/>
      <c r="I51" s="712"/>
      <c r="J51" s="790"/>
      <c r="K51" s="791"/>
      <c r="L51" s="791"/>
      <c r="M51" s="791"/>
      <c r="N51" s="791"/>
      <c r="O51" s="715"/>
      <c r="P51" s="716"/>
      <c r="Q51" s="717"/>
      <c r="R51" s="838"/>
      <c r="S51" s="839"/>
      <c r="T51" s="840"/>
      <c r="U51" s="841"/>
      <c r="V51" s="710" t="str">
        <f t="shared" si="0"/>
        <v/>
      </c>
      <c r="W51" s="710"/>
      <c r="X51" s="701"/>
      <c r="Y51" s="701"/>
      <c r="Z51" s="701"/>
      <c r="AA51" s="701"/>
      <c r="AB51" s="701"/>
      <c r="AC51" s="701"/>
      <c r="AD51" s="701"/>
      <c r="AE51" s="701"/>
      <c r="AF51" s="701"/>
      <c r="AG51" s="701"/>
      <c r="AH51" s="701"/>
      <c r="AI51" s="701"/>
      <c r="AJ51" s="701"/>
      <c r="AK51" s="701"/>
      <c r="AL51" s="701"/>
      <c r="AM51" s="701"/>
      <c r="AN51" s="701"/>
      <c r="AO51" s="701"/>
      <c r="AP51" s="701"/>
      <c r="AQ51" s="701"/>
      <c r="AR51" s="701"/>
      <c r="AS51" s="701"/>
      <c r="AT51" s="701"/>
      <c r="AU51" s="701"/>
      <c r="AV51" s="704"/>
      <c r="AW51" s="704"/>
      <c r="AX51" s="704"/>
      <c r="AY51" s="704"/>
      <c r="AZ51" s="704"/>
      <c r="BA51" s="704"/>
      <c r="BB51" s="704"/>
      <c r="BC51" s="704"/>
      <c r="BD51" s="704"/>
      <c r="BE51" s="704"/>
      <c r="BF51" s="704"/>
      <c r="BG51" s="704"/>
      <c r="BH51" s="704"/>
      <c r="BI51" s="704"/>
      <c r="BJ51" s="704"/>
      <c r="BK51" s="704"/>
      <c r="BL51" s="704"/>
      <c r="BM51" s="704"/>
      <c r="BN51" s="704"/>
      <c r="BO51" s="704"/>
      <c r="BP51" s="281"/>
    </row>
    <row r="52" spans="2:68" ht="17.25" customHeight="1">
      <c r="B52" s="5"/>
      <c r="C52" s="705">
        <v>41</v>
      </c>
      <c r="D52" s="705"/>
      <c r="E52" s="712"/>
      <c r="F52" s="712"/>
      <c r="G52" s="712"/>
      <c r="H52" s="712"/>
      <c r="I52" s="712"/>
      <c r="J52" s="790"/>
      <c r="K52" s="791"/>
      <c r="L52" s="791"/>
      <c r="M52" s="791"/>
      <c r="N52" s="791"/>
      <c r="O52" s="715"/>
      <c r="P52" s="716"/>
      <c r="Q52" s="717"/>
      <c r="R52" s="838"/>
      <c r="S52" s="839"/>
      <c r="T52" s="840"/>
      <c r="U52" s="841"/>
      <c r="V52" s="710" t="str">
        <f t="shared" si="0"/>
        <v/>
      </c>
      <c r="W52" s="710"/>
      <c r="X52" s="701"/>
      <c r="Y52" s="701"/>
      <c r="Z52" s="701"/>
      <c r="AA52" s="701"/>
      <c r="AB52" s="701"/>
      <c r="AC52" s="701"/>
      <c r="AD52" s="701"/>
      <c r="AE52" s="701"/>
      <c r="AF52" s="701"/>
      <c r="AG52" s="701"/>
      <c r="AH52" s="701"/>
      <c r="AI52" s="701"/>
      <c r="AJ52" s="701"/>
      <c r="AK52" s="701"/>
      <c r="AL52" s="701"/>
      <c r="AM52" s="701"/>
      <c r="AN52" s="701"/>
      <c r="AO52" s="701"/>
      <c r="AP52" s="701"/>
      <c r="AQ52" s="701"/>
      <c r="AR52" s="701"/>
      <c r="AS52" s="701"/>
      <c r="AT52" s="701"/>
      <c r="AU52" s="701"/>
      <c r="AV52" s="704"/>
      <c r="AW52" s="704"/>
      <c r="AX52" s="704"/>
      <c r="AY52" s="704"/>
      <c r="AZ52" s="704"/>
      <c r="BA52" s="704"/>
      <c r="BB52" s="704"/>
      <c r="BC52" s="704"/>
      <c r="BD52" s="704"/>
      <c r="BE52" s="704"/>
      <c r="BF52" s="704"/>
      <c r="BG52" s="704"/>
      <c r="BH52" s="704"/>
      <c r="BI52" s="704"/>
      <c r="BJ52" s="704"/>
      <c r="BK52" s="704"/>
      <c r="BL52" s="704"/>
      <c r="BM52" s="704"/>
      <c r="BN52" s="704"/>
      <c r="BO52" s="704"/>
      <c r="BP52" s="281"/>
    </row>
    <row r="53" spans="2:68" ht="17.25" customHeight="1">
      <c r="B53" s="5"/>
      <c r="C53" s="705">
        <v>42</v>
      </c>
      <c r="D53" s="705"/>
      <c r="E53" s="712"/>
      <c r="F53" s="712"/>
      <c r="G53" s="712"/>
      <c r="H53" s="712"/>
      <c r="I53" s="712"/>
      <c r="J53" s="790"/>
      <c r="K53" s="791"/>
      <c r="L53" s="791"/>
      <c r="M53" s="791"/>
      <c r="N53" s="791"/>
      <c r="O53" s="715"/>
      <c r="P53" s="716"/>
      <c r="Q53" s="717"/>
      <c r="R53" s="838"/>
      <c r="S53" s="839"/>
      <c r="T53" s="840"/>
      <c r="U53" s="841"/>
      <c r="V53" s="710" t="str">
        <f t="shared" si="0"/>
        <v/>
      </c>
      <c r="W53" s="710"/>
      <c r="X53" s="701"/>
      <c r="Y53" s="701"/>
      <c r="Z53" s="701"/>
      <c r="AA53" s="701"/>
      <c r="AB53" s="701"/>
      <c r="AC53" s="701"/>
      <c r="AD53" s="701"/>
      <c r="AE53" s="701"/>
      <c r="AF53" s="701"/>
      <c r="AG53" s="701"/>
      <c r="AH53" s="701"/>
      <c r="AI53" s="701"/>
      <c r="AJ53" s="701"/>
      <c r="AK53" s="701"/>
      <c r="AL53" s="701"/>
      <c r="AM53" s="701"/>
      <c r="AN53" s="701"/>
      <c r="AO53" s="701"/>
      <c r="AP53" s="701"/>
      <c r="AQ53" s="701"/>
      <c r="AR53" s="701"/>
      <c r="AS53" s="701"/>
      <c r="AT53" s="701"/>
      <c r="AU53" s="701"/>
      <c r="AV53" s="704"/>
      <c r="AW53" s="704"/>
      <c r="AX53" s="704"/>
      <c r="AY53" s="704"/>
      <c r="AZ53" s="704"/>
      <c r="BA53" s="704"/>
      <c r="BB53" s="704"/>
      <c r="BC53" s="704"/>
      <c r="BD53" s="704"/>
      <c r="BE53" s="704"/>
      <c r="BF53" s="704"/>
      <c r="BG53" s="704"/>
      <c r="BH53" s="704"/>
      <c r="BI53" s="704"/>
      <c r="BJ53" s="704"/>
      <c r="BK53" s="704"/>
      <c r="BL53" s="704"/>
      <c r="BM53" s="704"/>
      <c r="BN53" s="704"/>
      <c r="BO53" s="704"/>
      <c r="BP53" s="281"/>
    </row>
    <row r="54" spans="2:68" ht="17.25" customHeight="1">
      <c r="B54" s="5"/>
      <c r="C54" s="705">
        <v>43</v>
      </c>
      <c r="D54" s="705"/>
      <c r="E54" s="712"/>
      <c r="F54" s="712"/>
      <c r="G54" s="712"/>
      <c r="H54" s="712"/>
      <c r="I54" s="712"/>
      <c r="J54" s="790"/>
      <c r="K54" s="791"/>
      <c r="L54" s="791"/>
      <c r="M54" s="791"/>
      <c r="N54" s="791"/>
      <c r="O54" s="715"/>
      <c r="P54" s="716"/>
      <c r="Q54" s="717"/>
      <c r="R54" s="838"/>
      <c r="S54" s="839"/>
      <c r="T54" s="840"/>
      <c r="U54" s="841"/>
      <c r="V54" s="710" t="str">
        <f t="shared" si="0"/>
        <v/>
      </c>
      <c r="W54" s="710"/>
      <c r="X54" s="701"/>
      <c r="Y54" s="701"/>
      <c r="Z54" s="701"/>
      <c r="AA54" s="701"/>
      <c r="AB54" s="701"/>
      <c r="AC54" s="701"/>
      <c r="AD54" s="701"/>
      <c r="AE54" s="701"/>
      <c r="AF54" s="701"/>
      <c r="AG54" s="701"/>
      <c r="AH54" s="701"/>
      <c r="AI54" s="701"/>
      <c r="AJ54" s="701"/>
      <c r="AK54" s="701"/>
      <c r="AL54" s="701"/>
      <c r="AM54" s="701"/>
      <c r="AN54" s="701"/>
      <c r="AO54" s="701"/>
      <c r="AP54" s="701"/>
      <c r="AQ54" s="701"/>
      <c r="AR54" s="701"/>
      <c r="AS54" s="701"/>
      <c r="AT54" s="701"/>
      <c r="AU54" s="701"/>
      <c r="AV54" s="704"/>
      <c r="AW54" s="704"/>
      <c r="AX54" s="704"/>
      <c r="AY54" s="704"/>
      <c r="AZ54" s="704"/>
      <c r="BA54" s="704"/>
      <c r="BB54" s="704"/>
      <c r="BC54" s="704"/>
      <c r="BD54" s="704"/>
      <c r="BE54" s="704"/>
      <c r="BF54" s="704"/>
      <c r="BG54" s="704"/>
      <c r="BH54" s="704"/>
      <c r="BI54" s="704"/>
      <c r="BJ54" s="704"/>
      <c r="BK54" s="704"/>
      <c r="BL54" s="704"/>
      <c r="BM54" s="704"/>
      <c r="BN54" s="704"/>
      <c r="BO54" s="704"/>
      <c r="BP54" s="281"/>
    </row>
    <row r="55" spans="2:68" ht="17.25" customHeight="1">
      <c r="B55" s="5"/>
      <c r="C55" s="705">
        <v>44</v>
      </c>
      <c r="D55" s="705"/>
      <c r="E55" s="712"/>
      <c r="F55" s="712"/>
      <c r="G55" s="712"/>
      <c r="H55" s="712"/>
      <c r="I55" s="712"/>
      <c r="J55" s="790"/>
      <c r="K55" s="791"/>
      <c r="L55" s="791"/>
      <c r="M55" s="791"/>
      <c r="N55" s="791"/>
      <c r="O55" s="715"/>
      <c r="P55" s="716"/>
      <c r="Q55" s="717"/>
      <c r="R55" s="838"/>
      <c r="S55" s="839"/>
      <c r="T55" s="840"/>
      <c r="U55" s="841"/>
      <c r="V55" s="710" t="str">
        <f t="shared" si="0"/>
        <v/>
      </c>
      <c r="W55" s="710"/>
      <c r="X55" s="701"/>
      <c r="Y55" s="701"/>
      <c r="Z55" s="701"/>
      <c r="AA55" s="701"/>
      <c r="AB55" s="701"/>
      <c r="AC55" s="701"/>
      <c r="AD55" s="701"/>
      <c r="AE55" s="701"/>
      <c r="AF55" s="701"/>
      <c r="AG55" s="701"/>
      <c r="AH55" s="701"/>
      <c r="AI55" s="701"/>
      <c r="AJ55" s="701"/>
      <c r="AK55" s="701"/>
      <c r="AL55" s="701"/>
      <c r="AM55" s="701"/>
      <c r="AN55" s="701"/>
      <c r="AO55" s="701"/>
      <c r="AP55" s="701"/>
      <c r="AQ55" s="701"/>
      <c r="AR55" s="701"/>
      <c r="AS55" s="701"/>
      <c r="AT55" s="701"/>
      <c r="AU55" s="701"/>
      <c r="AV55" s="704"/>
      <c r="AW55" s="704"/>
      <c r="AX55" s="704"/>
      <c r="AY55" s="704"/>
      <c r="AZ55" s="704"/>
      <c r="BA55" s="704"/>
      <c r="BB55" s="704"/>
      <c r="BC55" s="704"/>
      <c r="BD55" s="704"/>
      <c r="BE55" s="704"/>
      <c r="BF55" s="704"/>
      <c r="BG55" s="704"/>
      <c r="BH55" s="704"/>
      <c r="BI55" s="704"/>
      <c r="BJ55" s="704"/>
      <c r="BK55" s="704"/>
      <c r="BL55" s="704"/>
      <c r="BM55" s="704"/>
      <c r="BN55" s="704"/>
      <c r="BO55" s="704"/>
      <c r="BP55" s="281"/>
    </row>
    <row r="56" spans="2:68" ht="17.25" customHeight="1">
      <c r="B56" s="5"/>
      <c r="C56" s="705">
        <v>45</v>
      </c>
      <c r="D56" s="705"/>
      <c r="E56" s="712"/>
      <c r="F56" s="712"/>
      <c r="G56" s="712"/>
      <c r="H56" s="712"/>
      <c r="I56" s="712"/>
      <c r="J56" s="790"/>
      <c r="K56" s="791"/>
      <c r="L56" s="791"/>
      <c r="M56" s="791"/>
      <c r="N56" s="791"/>
      <c r="O56" s="715"/>
      <c r="P56" s="716"/>
      <c r="Q56" s="717"/>
      <c r="R56" s="838"/>
      <c r="S56" s="839"/>
      <c r="T56" s="840"/>
      <c r="U56" s="841"/>
      <c r="V56" s="710" t="str">
        <f t="shared" si="0"/>
        <v/>
      </c>
      <c r="W56" s="710"/>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4"/>
      <c r="AW56" s="704"/>
      <c r="AX56" s="704"/>
      <c r="AY56" s="704"/>
      <c r="AZ56" s="704"/>
      <c r="BA56" s="704"/>
      <c r="BB56" s="704"/>
      <c r="BC56" s="704"/>
      <c r="BD56" s="704"/>
      <c r="BE56" s="704"/>
      <c r="BF56" s="704"/>
      <c r="BG56" s="704"/>
      <c r="BH56" s="704"/>
      <c r="BI56" s="704"/>
      <c r="BJ56" s="704"/>
      <c r="BK56" s="704"/>
      <c r="BL56" s="704"/>
      <c r="BM56" s="704"/>
      <c r="BN56" s="704"/>
      <c r="BO56" s="704"/>
      <c r="BP56" s="281"/>
    </row>
    <row r="57" spans="2:68" ht="17.25" customHeight="1">
      <c r="B57" s="5"/>
      <c r="C57" s="705">
        <v>46</v>
      </c>
      <c r="D57" s="705"/>
      <c r="E57" s="713"/>
      <c r="F57" s="722"/>
      <c r="G57" s="712"/>
      <c r="H57" s="712"/>
      <c r="I57" s="712"/>
      <c r="J57" s="790"/>
      <c r="K57" s="791"/>
      <c r="L57" s="791"/>
      <c r="M57" s="791"/>
      <c r="N57" s="792"/>
      <c r="O57" s="715"/>
      <c r="P57" s="716"/>
      <c r="Q57" s="717"/>
      <c r="R57" s="838"/>
      <c r="S57" s="839"/>
      <c r="T57" s="840"/>
      <c r="U57" s="841"/>
      <c r="V57" s="710" t="str">
        <f t="shared" si="0"/>
        <v/>
      </c>
      <c r="W57" s="710"/>
      <c r="X57" s="701"/>
      <c r="Y57" s="701"/>
      <c r="Z57" s="701"/>
      <c r="AA57" s="701"/>
      <c r="AB57" s="701"/>
      <c r="AC57" s="701"/>
      <c r="AD57" s="701"/>
      <c r="AE57" s="701"/>
      <c r="AF57" s="701"/>
      <c r="AG57" s="701"/>
      <c r="AH57" s="701"/>
      <c r="AI57" s="701"/>
      <c r="AJ57" s="701"/>
      <c r="AK57" s="701"/>
      <c r="AL57" s="701"/>
      <c r="AM57" s="701"/>
      <c r="AN57" s="701"/>
      <c r="AO57" s="701"/>
      <c r="AP57" s="701"/>
      <c r="AQ57" s="701"/>
      <c r="AR57" s="701"/>
      <c r="AS57" s="701"/>
      <c r="AT57" s="701"/>
      <c r="AU57" s="701"/>
      <c r="AV57" s="704"/>
      <c r="AW57" s="704"/>
      <c r="AX57" s="704"/>
      <c r="AY57" s="704"/>
      <c r="AZ57" s="704"/>
      <c r="BA57" s="704"/>
      <c r="BB57" s="704"/>
      <c r="BC57" s="704"/>
      <c r="BD57" s="704"/>
      <c r="BE57" s="704"/>
      <c r="BF57" s="704"/>
      <c r="BG57" s="704"/>
      <c r="BH57" s="704"/>
      <c r="BI57" s="704"/>
      <c r="BJ57" s="704"/>
      <c r="BK57" s="704"/>
      <c r="BL57" s="704"/>
      <c r="BM57" s="704"/>
      <c r="BN57" s="704"/>
      <c r="BO57" s="704"/>
      <c r="BP57" s="281"/>
    </row>
    <row r="58" spans="2:68" ht="17.25" customHeight="1">
      <c r="B58" s="5"/>
      <c r="C58" s="705">
        <v>47</v>
      </c>
      <c r="D58" s="705"/>
      <c r="E58" s="713"/>
      <c r="F58" s="722"/>
      <c r="G58" s="712"/>
      <c r="H58" s="712"/>
      <c r="I58" s="712"/>
      <c r="J58" s="790"/>
      <c r="K58" s="791"/>
      <c r="L58" s="791"/>
      <c r="M58" s="791"/>
      <c r="N58" s="792"/>
      <c r="O58" s="715"/>
      <c r="P58" s="716"/>
      <c r="Q58" s="717"/>
      <c r="R58" s="838"/>
      <c r="S58" s="839"/>
      <c r="T58" s="840"/>
      <c r="U58" s="841"/>
      <c r="V58" s="710" t="str">
        <f t="shared" si="0"/>
        <v/>
      </c>
      <c r="W58" s="710"/>
      <c r="X58" s="701"/>
      <c r="Y58" s="701"/>
      <c r="Z58" s="701"/>
      <c r="AA58" s="701"/>
      <c r="AB58" s="701"/>
      <c r="AC58" s="701"/>
      <c r="AD58" s="701"/>
      <c r="AE58" s="701"/>
      <c r="AF58" s="701"/>
      <c r="AG58" s="701"/>
      <c r="AH58" s="701"/>
      <c r="AI58" s="701"/>
      <c r="AJ58" s="701"/>
      <c r="AK58" s="701"/>
      <c r="AL58" s="701"/>
      <c r="AM58" s="701"/>
      <c r="AN58" s="701"/>
      <c r="AO58" s="701"/>
      <c r="AP58" s="701"/>
      <c r="AQ58" s="701"/>
      <c r="AR58" s="701"/>
      <c r="AS58" s="701"/>
      <c r="AT58" s="701"/>
      <c r="AU58" s="701"/>
      <c r="AV58" s="704"/>
      <c r="AW58" s="704"/>
      <c r="AX58" s="704"/>
      <c r="AY58" s="704"/>
      <c r="AZ58" s="704"/>
      <c r="BA58" s="704"/>
      <c r="BB58" s="704"/>
      <c r="BC58" s="704"/>
      <c r="BD58" s="704"/>
      <c r="BE58" s="704"/>
      <c r="BF58" s="704"/>
      <c r="BG58" s="704"/>
      <c r="BH58" s="704"/>
      <c r="BI58" s="704"/>
      <c r="BJ58" s="704"/>
      <c r="BK58" s="704"/>
      <c r="BL58" s="704"/>
      <c r="BM58" s="704"/>
      <c r="BN58" s="704"/>
      <c r="BO58" s="704"/>
      <c r="BP58" s="281"/>
    </row>
    <row r="59" spans="2:68" ht="17.25" customHeight="1">
      <c r="B59" s="5"/>
      <c r="C59" s="705">
        <v>48</v>
      </c>
      <c r="D59" s="705"/>
      <c r="E59" s="713"/>
      <c r="F59" s="722"/>
      <c r="G59" s="712"/>
      <c r="H59" s="712"/>
      <c r="I59" s="712"/>
      <c r="J59" s="790"/>
      <c r="K59" s="791"/>
      <c r="L59" s="791"/>
      <c r="M59" s="791"/>
      <c r="N59" s="792"/>
      <c r="O59" s="715"/>
      <c r="P59" s="716"/>
      <c r="Q59" s="717"/>
      <c r="R59" s="838"/>
      <c r="S59" s="839"/>
      <c r="T59" s="840"/>
      <c r="U59" s="841"/>
      <c r="V59" s="710" t="str">
        <f t="shared" si="0"/>
        <v/>
      </c>
      <c r="W59" s="710"/>
      <c r="X59" s="701"/>
      <c r="Y59" s="701"/>
      <c r="Z59" s="701"/>
      <c r="AA59" s="701"/>
      <c r="AB59" s="701"/>
      <c r="AC59" s="701"/>
      <c r="AD59" s="701"/>
      <c r="AE59" s="701"/>
      <c r="AF59" s="701"/>
      <c r="AG59" s="701"/>
      <c r="AH59" s="701"/>
      <c r="AI59" s="701"/>
      <c r="AJ59" s="701"/>
      <c r="AK59" s="701"/>
      <c r="AL59" s="701"/>
      <c r="AM59" s="701"/>
      <c r="AN59" s="701"/>
      <c r="AO59" s="701"/>
      <c r="AP59" s="701"/>
      <c r="AQ59" s="701"/>
      <c r="AR59" s="701"/>
      <c r="AS59" s="701"/>
      <c r="AT59" s="701"/>
      <c r="AU59" s="701"/>
      <c r="AV59" s="704"/>
      <c r="AW59" s="704"/>
      <c r="AX59" s="704"/>
      <c r="AY59" s="704"/>
      <c r="AZ59" s="704"/>
      <c r="BA59" s="704"/>
      <c r="BB59" s="704"/>
      <c r="BC59" s="704"/>
      <c r="BD59" s="704"/>
      <c r="BE59" s="704"/>
      <c r="BF59" s="704"/>
      <c r="BG59" s="704"/>
      <c r="BH59" s="704"/>
      <c r="BI59" s="704"/>
      <c r="BJ59" s="704"/>
      <c r="BK59" s="704"/>
      <c r="BL59" s="704"/>
      <c r="BM59" s="704"/>
      <c r="BN59" s="704"/>
      <c r="BO59" s="704"/>
      <c r="BP59" s="281"/>
    </row>
    <row r="60" spans="2:68" ht="17.25" customHeight="1">
      <c r="B60" s="5"/>
      <c r="C60" s="705">
        <v>49</v>
      </c>
      <c r="D60" s="705"/>
      <c r="E60" s="740"/>
      <c r="F60" s="741"/>
      <c r="G60" s="742"/>
      <c r="H60" s="742"/>
      <c r="I60" s="742"/>
      <c r="J60" s="876"/>
      <c r="K60" s="877"/>
      <c r="L60" s="877"/>
      <c r="M60" s="877"/>
      <c r="N60" s="878"/>
      <c r="O60" s="715"/>
      <c r="P60" s="716"/>
      <c r="Q60" s="717"/>
      <c r="R60" s="842"/>
      <c r="S60" s="843"/>
      <c r="T60" s="844"/>
      <c r="U60" s="845"/>
      <c r="V60" s="710" t="str">
        <f t="shared" si="0"/>
        <v/>
      </c>
      <c r="W60" s="710"/>
      <c r="X60" s="711"/>
      <c r="Y60" s="711"/>
      <c r="Z60" s="711"/>
      <c r="AA60" s="711"/>
      <c r="AB60" s="711"/>
      <c r="AC60" s="711"/>
      <c r="AD60" s="711"/>
      <c r="AE60" s="711"/>
      <c r="AF60" s="711"/>
      <c r="AG60" s="711"/>
      <c r="AH60" s="711"/>
      <c r="AI60" s="711"/>
      <c r="AJ60" s="711"/>
      <c r="AK60" s="711"/>
      <c r="AL60" s="711"/>
      <c r="AM60" s="711"/>
      <c r="AN60" s="701"/>
      <c r="AO60" s="701"/>
      <c r="AP60" s="701"/>
      <c r="AQ60" s="701"/>
      <c r="AR60" s="711"/>
      <c r="AS60" s="711"/>
      <c r="AT60" s="711"/>
      <c r="AU60" s="711"/>
      <c r="AV60" s="704"/>
      <c r="AW60" s="704"/>
      <c r="AX60" s="704"/>
      <c r="AY60" s="704"/>
      <c r="AZ60" s="704"/>
      <c r="BA60" s="704"/>
      <c r="BB60" s="704"/>
      <c r="BC60" s="704"/>
      <c r="BD60" s="704"/>
      <c r="BE60" s="704"/>
      <c r="BF60" s="704"/>
      <c r="BG60" s="704"/>
      <c r="BH60" s="704"/>
      <c r="BI60" s="704"/>
      <c r="BJ60" s="704"/>
      <c r="BK60" s="704"/>
      <c r="BL60" s="704"/>
      <c r="BM60" s="704"/>
      <c r="BN60" s="704"/>
      <c r="BO60" s="704"/>
      <c r="BP60" s="281"/>
    </row>
    <row r="61" spans="2:68" ht="17.25" customHeight="1">
      <c r="B61" s="5"/>
      <c r="C61" s="705">
        <v>50</v>
      </c>
      <c r="D61" s="705"/>
      <c r="E61" s="712"/>
      <c r="F61" s="712"/>
      <c r="G61" s="712"/>
      <c r="H61" s="712"/>
      <c r="I61" s="712"/>
      <c r="J61" s="790"/>
      <c r="K61" s="791"/>
      <c r="L61" s="791"/>
      <c r="M61" s="791"/>
      <c r="N61" s="791"/>
      <c r="O61" s="715"/>
      <c r="P61" s="716"/>
      <c r="Q61" s="717"/>
      <c r="R61" s="838"/>
      <c r="S61" s="839"/>
      <c r="T61" s="840"/>
      <c r="U61" s="841"/>
      <c r="V61" s="710" t="str">
        <f t="shared" si="0"/>
        <v/>
      </c>
      <c r="W61" s="710"/>
      <c r="X61" s="701"/>
      <c r="Y61" s="701"/>
      <c r="Z61" s="701"/>
      <c r="AA61" s="701"/>
      <c r="AB61" s="701"/>
      <c r="AC61" s="701"/>
      <c r="AD61" s="701"/>
      <c r="AE61" s="701"/>
      <c r="AF61" s="701"/>
      <c r="AG61" s="701"/>
      <c r="AH61" s="701"/>
      <c r="AI61" s="701"/>
      <c r="AJ61" s="701"/>
      <c r="AK61" s="701"/>
      <c r="AL61" s="701"/>
      <c r="AM61" s="701"/>
      <c r="AN61" s="701"/>
      <c r="AO61" s="701"/>
      <c r="AP61" s="701"/>
      <c r="AQ61" s="701"/>
      <c r="AR61" s="747"/>
      <c r="AS61" s="748"/>
      <c r="AT61" s="748"/>
      <c r="AU61" s="749"/>
      <c r="AV61" s="704"/>
      <c r="AW61" s="704"/>
      <c r="AX61" s="704"/>
      <c r="AY61" s="704"/>
      <c r="AZ61" s="704"/>
      <c r="BA61" s="704"/>
      <c r="BB61" s="704"/>
      <c r="BC61" s="704"/>
      <c r="BD61" s="704"/>
      <c r="BE61" s="704"/>
      <c r="BF61" s="704"/>
      <c r="BG61" s="704"/>
      <c r="BH61" s="704"/>
      <c r="BI61" s="704"/>
      <c r="BJ61" s="704"/>
      <c r="BK61" s="704"/>
      <c r="BL61" s="704"/>
      <c r="BM61" s="704"/>
      <c r="BN61" s="704"/>
      <c r="BO61" s="704"/>
      <c r="BP61" s="281"/>
    </row>
    <row r="62" spans="2:68" ht="17.25" customHeight="1">
      <c r="B62" s="5"/>
      <c r="C62" s="705">
        <v>51</v>
      </c>
      <c r="D62" s="705"/>
      <c r="E62" s="712"/>
      <c r="F62" s="712"/>
      <c r="G62" s="712"/>
      <c r="H62" s="712"/>
      <c r="I62" s="712"/>
      <c r="J62" s="790"/>
      <c r="K62" s="791"/>
      <c r="L62" s="791"/>
      <c r="M62" s="791"/>
      <c r="N62" s="791"/>
      <c r="O62" s="715"/>
      <c r="P62" s="716"/>
      <c r="Q62" s="717"/>
      <c r="R62" s="838"/>
      <c r="S62" s="839"/>
      <c r="T62" s="840"/>
      <c r="U62" s="841"/>
      <c r="V62" s="710" t="str">
        <f t="shared" si="0"/>
        <v/>
      </c>
      <c r="W62" s="710"/>
      <c r="X62" s="701"/>
      <c r="Y62" s="701"/>
      <c r="Z62" s="701"/>
      <c r="AA62" s="701"/>
      <c r="AB62" s="701"/>
      <c r="AC62" s="701"/>
      <c r="AD62" s="701"/>
      <c r="AE62" s="701"/>
      <c r="AF62" s="701"/>
      <c r="AG62" s="701"/>
      <c r="AH62" s="701"/>
      <c r="AI62" s="701"/>
      <c r="AJ62" s="701"/>
      <c r="AK62" s="701"/>
      <c r="AL62" s="701"/>
      <c r="AM62" s="701"/>
      <c r="AN62" s="701"/>
      <c r="AO62" s="701"/>
      <c r="AP62" s="701"/>
      <c r="AQ62" s="701"/>
      <c r="AR62" s="701"/>
      <c r="AS62" s="701"/>
      <c r="AT62" s="701"/>
      <c r="AU62" s="701"/>
      <c r="AV62" s="704"/>
      <c r="AW62" s="704"/>
      <c r="AX62" s="704"/>
      <c r="AY62" s="704"/>
      <c r="AZ62" s="704"/>
      <c r="BA62" s="704"/>
      <c r="BB62" s="704"/>
      <c r="BC62" s="704"/>
      <c r="BD62" s="704"/>
      <c r="BE62" s="704"/>
      <c r="BF62" s="704"/>
      <c r="BG62" s="704"/>
      <c r="BH62" s="704"/>
      <c r="BI62" s="704"/>
      <c r="BJ62" s="704"/>
      <c r="BK62" s="704"/>
      <c r="BL62" s="704"/>
      <c r="BM62" s="704"/>
      <c r="BN62" s="704"/>
      <c r="BO62" s="704"/>
      <c r="BP62" s="281"/>
    </row>
    <row r="63" spans="2:68" ht="17.25" customHeight="1">
      <c r="B63" s="5"/>
      <c r="C63" s="705">
        <v>52</v>
      </c>
      <c r="D63" s="705"/>
      <c r="E63" s="712"/>
      <c r="F63" s="712"/>
      <c r="G63" s="712"/>
      <c r="H63" s="712"/>
      <c r="I63" s="712"/>
      <c r="J63" s="790"/>
      <c r="K63" s="791"/>
      <c r="L63" s="791"/>
      <c r="M63" s="791"/>
      <c r="N63" s="791"/>
      <c r="O63" s="715"/>
      <c r="P63" s="716"/>
      <c r="Q63" s="717"/>
      <c r="R63" s="838"/>
      <c r="S63" s="839"/>
      <c r="T63" s="840"/>
      <c r="U63" s="841"/>
      <c r="V63" s="710" t="str">
        <f t="shared" si="0"/>
        <v/>
      </c>
      <c r="W63" s="710"/>
      <c r="X63" s="701"/>
      <c r="Y63" s="701"/>
      <c r="Z63" s="701"/>
      <c r="AA63" s="701"/>
      <c r="AB63" s="701"/>
      <c r="AC63" s="701"/>
      <c r="AD63" s="701"/>
      <c r="AE63" s="701"/>
      <c r="AF63" s="701"/>
      <c r="AG63" s="701"/>
      <c r="AH63" s="701"/>
      <c r="AI63" s="701"/>
      <c r="AJ63" s="701"/>
      <c r="AK63" s="701"/>
      <c r="AL63" s="701"/>
      <c r="AM63" s="701"/>
      <c r="AN63" s="701"/>
      <c r="AO63" s="701"/>
      <c r="AP63" s="701"/>
      <c r="AQ63" s="701"/>
      <c r="AR63" s="701"/>
      <c r="AS63" s="701"/>
      <c r="AT63" s="701"/>
      <c r="AU63" s="701"/>
      <c r="AV63" s="704"/>
      <c r="AW63" s="704"/>
      <c r="AX63" s="704"/>
      <c r="AY63" s="704"/>
      <c r="AZ63" s="704"/>
      <c r="BA63" s="704"/>
      <c r="BB63" s="704"/>
      <c r="BC63" s="704"/>
      <c r="BD63" s="704"/>
      <c r="BE63" s="704"/>
      <c r="BF63" s="704"/>
      <c r="BG63" s="704"/>
      <c r="BH63" s="704"/>
      <c r="BI63" s="704"/>
      <c r="BJ63" s="704"/>
      <c r="BK63" s="704"/>
      <c r="BL63" s="704"/>
      <c r="BM63" s="704"/>
      <c r="BN63" s="704"/>
      <c r="BO63" s="704"/>
      <c r="BP63" s="281"/>
    </row>
    <row r="64" spans="2:68" ht="17.25" customHeight="1">
      <c r="B64" s="5"/>
      <c r="C64" s="705">
        <v>53</v>
      </c>
      <c r="D64" s="705"/>
      <c r="E64" s="712"/>
      <c r="F64" s="712"/>
      <c r="G64" s="712"/>
      <c r="H64" s="712"/>
      <c r="I64" s="712"/>
      <c r="J64" s="790"/>
      <c r="K64" s="791"/>
      <c r="L64" s="791"/>
      <c r="M64" s="791"/>
      <c r="N64" s="791"/>
      <c r="O64" s="715"/>
      <c r="P64" s="716"/>
      <c r="Q64" s="717"/>
      <c r="R64" s="838"/>
      <c r="S64" s="839"/>
      <c r="T64" s="840"/>
      <c r="U64" s="841"/>
      <c r="V64" s="710" t="str">
        <f t="shared" si="0"/>
        <v/>
      </c>
      <c r="W64" s="710"/>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4"/>
      <c r="AW64" s="704"/>
      <c r="AX64" s="704"/>
      <c r="AY64" s="704"/>
      <c r="AZ64" s="704"/>
      <c r="BA64" s="704"/>
      <c r="BB64" s="704"/>
      <c r="BC64" s="704"/>
      <c r="BD64" s="704"/>
      <c r="BE64" s="704"/>
      <c r="BF64" s="704"/>
      <c r="BG64" s="704"/>
      <c r="BH64" s="704"/>
      <c r="BI64" s="704"/>
      <c r="BJ64" s="704"/>
      <c r="BK64" s="704"/>
      <c r="BL64" s="704"/>
      <c r="BM64" s="704"/>
      <c r="BN64" s="704"/>
      <c r="BO64" s="704"/>
      <c r="BP64" s="281"/>
    </row>
    <row r="65" spans="2:71" ht="17.25" customHeight="1" thickBot="1">
      <c r="B65" s="5"/>
      <c r="C65" s="705">
        <v>54</v>
      </c>
      <c r="D65" s="705"/>
      <c r="E65" s="712"/>
      <c r="F65" s="712"/>
      <c r="G65" s="712"/>
      <c r="H65" s="712"/>
      <c r="I65" s="712"/>
      <c r="J65" s="790"/>
      <c r="K65" s="791"/>
      <c r="L65" s="791"/>
      <c r="M65" s="791"/>
      <c r="N65" s="791"/>
      <c r="O65" s="715"/>
      <c r="P65" s="716"/>
      <c r="Q65" s="717"/>
      <c r="R65" s="838"/>
      <c r="S65" s="839"/>
      <c r="T65" s="840"/>
      <c r="U65" s="841"/>
      <c r="V65" s="710" t="str">
        <f t="shared" si="0"/>
        <v/>
      </c>
      <c r="W65" s="710"/>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4"/>
      <c r="AW65" s="704"/>
      <c r="AX65" s="704"/>
      <c r="AY65" s="704"/>
      <c r="AZ65" s="704"/>
      <c r="BA65" s="704"/>
      <c r="BB65" s="704"/>
      <c r="BC65" s="704"/>
      <c r="BD65" s="704"/>
      <c r="BE65" s="704"/>
      <c r="BF65" s="704"/>
      <c r="BG65" s="704"/>
      <c r="BH65" s="704"/>
      <c r="BI65" s="704"/>
      <c r="BJ65" s="704"/>
      <c r="BK65" s="704"/>
      <c r="BL65" s="704"/>
      <c r="BM65" s="704"/>
      <c r="BN65" s="704"/>
      <c r="BO65" s="704"/>
      <c r="BP65" s="281"/>
    </row>
    <row r="66" spans="2:71" ht="17.25" customHeight="1" thickTop="1" thickBot="1">
      <c r="B66" s="5"/>
      <c r="C66" s="737" t="s">
        <v>45</v>
      </c>
      <c r="D66" s="737"/>
      <c r="E66" s="737"/>
      <c r="F66" s="737"/>
      <c r="G66" s="737"/>
      <c r="H66" s="737"/>
      <c r="I66" s="737"/>
      <c r="J66" s="737"/>
      <c r="K66" s="737"/>
      <c r="L66" s="737"/>
      <c r="M66" s="737"/>
      <c r="N66" s="737"/>
      <c r="O66" s="737"/>
      <c r="P66" s="737"/>
      <c r="Q66" s="737"/>
      <c r="R66" s="738">
        <f>SUM(R12:S65)</f>
        <v>113</v>
      </c>
      <c r="S66" s="738"/>
      <c r="T66" s="737" t="s">
        <v>315</v>
      </c>
      <c r="U66" s="737"/>
      <c r="V66" s="738">
        <f>SUM(V12:W65)</f>
        <v>2500</v>
      </c>
      <c r="W66" s="738"/>
      <c r="X66" s="819">
        <f>SUM(X12:AA65)</f>
        <v>800</v>
      </c>
      <c r="Y66" s="820"/>
      <c r="Z66" s="820"/>
      <c r="AA66" s="820"/>
      <c r="AB66" s="819">
        <f>SUM(AB12:AE65)</f>
        <v>800</v>
      </c>
      <c r="AC66" s="820"/>
      <c r="AD66" s="820"/>
      <c r="AE66" s="820"/>
      <c r="AF66" s="819">
        <f>SUM(AF12:AI65)</f>
        <v>550</v>
      </c>
      <c r="AG66" s="820"/>
      <c r="AH66" s="820"/>
      <c r="AI66" s="820"/>
      <c r="AJ66" s="819">
        <f>SUM(AJ12:AM65)</f>
        <v>500</v>
      </c>
      <c r="AK66" s="820"/>
      <c r="AL66" s="820"/>
      <c r="AM66" s="820"/>
      <c r="AN66" s="819">
        <f>SUM(AN12:AQ65)</f>
        <v>0</v>
      </c>
      <c r="AO66" s="820"/>
      <c r="AP66" s="820"/>
      <c r="AQ66" s="820"/>
      <c r="AR66" s="819">
        <f>SUM(AR12:AU65)</f>
        <v>750</v>
      </c>
      <c r="AS66" s="820"/>
      <c r="AT66" s="820"/>
      <c r="AU66" s="820"/>
      <c r="AV66" s="821">
        <f>SUM(AV12:AX65)</f>
        <v>750</v>
      </c>
      <c r="AW66" s="822"/>
      <c r="AX66" s="823"/>
      <c r="AY66" s="821">
        <f>SUM(AY12:BA65)</f>
        <v>750</v>
      </c>
      <c r="AZ66" s="822"/>
      <c r="BA66" s="823"/>
      <c r="BB66" s="821">
        <f>SUM(BB12:BD65)</f>
        <v>200</v>
      </c>
      <c r="BC66" s="822"/>
      <c r="BD66" s="823"/>
      <c r="BE66" s="821">
        <f>SUM(BE12:BG65)</f>
        <v>250</v>
      </c>
      <c r="BF66" s="822"/>
      <c r="BG66" s="823"/>
      <c r="BH66" s="821">
        <f>SUM(BH12:BJ65)</f>
        <v>0</v>
      </c>
      <c r="BI66" s="822"/>
      <c r="BJ66" s="823"/>
      <c r="BK66" s="821">
        <f>SUM(BK12:BO65)</f>
        <v>0</v>
      </c>
      <c r="BL66" s="822"/>
      <c r="BM66" s="822"/>
      <c r="BN66" s="822"/>
      <c r="BO66" s="823"/>
    </row>
    <row r="67" spans="2:71" ht="13.5" customHeight="1" thickTop="1">
      <c r="B67" s="97"/>
      <c r="C67" s="278"/>
      <c r="D67" s="278"/>
      <c r="E67" s="279"/>
      <c r="F67" s="279"/>
      <c r="G67" s="279"/>
      <c r="H67" s="279"/>
      <c r="I67" s="279"/>
      <c r="J67" s="279"/>
      <c r="K67" s="279"/>
      <c r="L67" s="279"/>
      <c r="M67" s="279"/>
      <c r="N67" s="279"/>
      <c r="O67" s="279"/>
      <c r="P67" s="279"/>
      <c r="Q67" s="279"/>
      <c r="R67" s="279"/>
      <c r="S67" s="279"/>
      <c r="T67" s="279"/>
      <c r="U67" s="279"/>
      <c r="V67" s="279"/>
      <c r="W67" s="279"/>
      <c r="X67" s="11"/>
      <c r="Y67" s="11"/>
      <c r="Z67" s="11"/>
      <c r="AA67" s="11"/>
      <c r="AB67" s="11"/>
      <c r="AC67" s="11"/>
      <c r="AD67" s="11"/>
      <c r="AE67" s="11"/>
      <c r="AF67" s="11"/>
      <c r="AG67" s="11"/>
      <c r="AH67" s="11"/>
      <c r="AI67" s="97"/>
      <c r="AJ67" s="97"/>
      <c r="AK67" s="97"/>
      <c r="AL67" s="97"/>
      <c r="AM67" s="97"/>
      <c r="AN67" s="97"/>
      <c r="AO67" s="97"/>
      <c r="AP67" s="97"/>
      <c r="AQ67" s="97"/>
      <c r="AR67" s="97"/>
      <c r="AS67" s="97"/>
    </row>
    <row r="68" spans="2:71" ht="17.25" customHeight="1">
      <c r="B68" s="5"/>
      <c r="C68" s="730" t="s">
        <v>526</v>
      </c>
      <c r="D68" s="730"/>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730"/>
      <c r="AC68" s="730"/>
      <c r="AD68" s="730"/>
      <c r="AE68" s="730"/>
      <c r="AF68" s="730"/>
      <c r="AG68" s="730"/>
      <c r="AH68" s="730"/>
      <c r="AI68" s="730"/>
      <c r="AJ68" s="730"/>
      <c r="AK68" s="730"/>
      <c r="AL68" s="730"/>
      <c r="AM68" s="730"/>
      <c r="AN68" s="730"/>
      <c r="AO68" s="730"/>
      <c r="AP68" s="730"/>
      <c r="AQ68" s="730"/>
      <c r="AR68" s="730"/>
      <c r="AS68" s="730"/>
      <c r="AT68" s="109"/>
      <c r="AU68" s="109"/>
      <c r="AV68" s="275"/>
      <c r="AW68" s="275"/>
      <c r="AX68" s="275"/>
      <c r="AY68" s="275"/>
    </row>
    <row r="69" spans="2:71" ht="17.45" customHeight="1">
      <c r="B69" s="5"/>
      <c r="C69" s="828" t="s">
        <v>153</v>
      </c>
      <c r="D69" s="829"/>
      <c r="E69" s="830"/>
      <c r="F69" s="831"/>
      <c r="G69" s="832"/>
      <c r="H69" s="832"/>
      <c r="I69" s="832"/>
      <c r="J69" s="832"/>
      <c r="K69" s="832"/>
      <c r="L69" s="832"/>
      <c r="M69" s="832"/>
      <c r="N69" s="832"/>
      <c r="O69" s="832"/>
      <c r="P69" s="832"/>
      <c r="Q69" s="832"/>
      <c r="R69" s="832"/>
      <c r="S69" s="832"/>
      <c r="T69" s="832"/>
      <c r="U69" s="832"/>
      <c r="V69" s="833"/>
      <c r="W69" s="834" t="s">
        <v>577</v>
      </c>
      <c r="X69" s="834"/>
      <c r="Y69" s="834"/>
      <c r="Z69" s="834"/>
      <c r="AA69" s="831"/>
      <c r="AB69" s="832"/>
      <c r="AC69" s="832"/>
      <c r="AD69" s="832"/>
      <c r="AE69" s="832"/>
      <c r="AF69" s="832"/>
      <c r="AG69" s="832"/>
      <c r="AH69" s="832"/>
      <c r="AI69" s="832"/>
      <c r="AJ69" s="832"/>
      <c r="AK69" s="832"/>
      <c r="AL69" s="832"/>
      <c r="AM69" s="832"/>
      <c r="AN69" s="832"/>
      <c r="AO69" s="832"/>
      <c r="AP69" s="832"/>
      <c r="AQ69" s="832"/>
      <c r="AR69" s="832"/>
      <c r="AS69" s="832"/>
      <c r="AT69" s="832"/>
      <c r="AU69" s="833"/>
      <c r="AV69" s="275"/>
      <c r="AY69" s="275"/>
      <c r="BR69" s="275" t="s">
        <v>151</v>
      </c>
      <c r="BS69" s="275" t="s">
        <v>152</v>
      </c>
    </row>
    <row r="70" spans="2:71" ht="17.45" customHeight="1">
      <c r="B70" s="97"/>
      <c r="C70" s="828" t="s">
        <v>318</v>
      </c>
      <c r="D70" s="829"/>
      <c r="E70" s="830"/>
      <c r="F70" s="835"/>
      <c r="G70" s="836"/>
      <c r="H70" s="836"/>
      <c r="I70" s="836"/>
      <c r="J70" s="836"/>
      <c r="K70" s="836"/>
      <c r="L70" s="836"/>
      <c r="M70" s="836"/>
      <c r="N70" s="836"/>
      <c r="O70" s="836"/>
      <c r="P70" s="836"/>
      <c r="Q70" s="836"/>
      <c r="R70" s="836"/>
      <c r="S70" s="836"/>
      <c r="T70" s="836"/>
      <c r="U70" s="836"/>
      <c r="V70" s="837"/>
      <c r="W70" s="834" t="s">
        <v>578</v>
      </c>
      <c r="X70" s="834"/>
      <c r="Y70" s="834"/>
      <c r="Z70" s="834"/>
      <c r="AA70" s="831"/>
      <c r="AB70" s="832"/>
      <c r="AC70" s="832"/>
      <c r="AD70" s="832"/>
      <c r="AE70" s="832"/>
      <c r="AF70" s="832"/>
      <c r="AG70" s="832"/>
      <c r="AH70" s="832"/>
      <c r="AI70" s="832"/>
      <c r="AJ70" s="832"/>
      <c r="AK70" s="832"/>
      <c r="AL70" s="832"/>
      <c r="AM70" s="832"/>
      <c r="AN70" s="832"/>
      <c r="AO70" s="832"/>
      <c r="AP70" s="832"/>
      <c r="AQ70" s="832"/>
      <c r="AR70" s="832"/>
      <c r="AS70" s="832"/>
      <c r="AT70" s="832"/>
      <c r="AU70" s="833"/>
    </row>
    <row r="71" spans="2:71" ht="17.45" customHeight="1">
      <c r="B71" s="11"/>
      <c r="C71" s="828" t="s">
        <v>319</v>
      </c>
      <c r="D71" s="829"/>
      <c r="E71" s="830"/>
      <c r="F71" s="831"/>
      <c r="G71" s="832"/>
      <c r="H71" s="832"/>
      <c r="I71" s="832"/>
      <c r="J71" s="832"/>
      <c r="K71" s="832"/>
      <c r="L71" s="832"/>
      <c r="M71" s="832"/>
      <c r="N71" s="832"/>
      <c r="O71" s="832"/>
      <c r="P71" s="832"/>
      <c r="Q71" s="832"/>
      <c r="R71" s="832"/>
      <c r="S71" s="832"/>
      <c r="T71" s="832"/>
      <c r="U71" s="832"/>
      <c r="V71" s="833"/>
      <c r="W71" s="834" t="s">
        <v>579</v>
      </c>
      <c r="X71" s="834"/>
      <c r="Y71" s="834"/>
      <c r="Z71" s="834"/>
      <c r="AA71" s="831"/>
      <c r="AB71" s="832"/>
      <c r="AC71" s="832"/>
      <c r="AD71" s="832"/>
      <c r="AE71" s="832"/>
      <c r="AF71" s="832"/>
      <c r="AG71" s="832"/>
      <c r="AH71" s="832"/>
      <c r="AI71" s="832"/>
      <c r="AJ71" s="832"/>
      <c r="AK71" s="832"/>
      <c r="AL71" s="832"/>
      <c r="AM71" s="832"/>
      <c r="AN71" s="832"/>
      <c r="AO71" s="832"/>
      <c r="AP71" s="832"/>
      <c r="AQ71" s="832"/>
      <c r="AR71" s="832"/>
      <c r="AS71" s="832"/>
      <c r="AT71" s="832"/>
      <c r="AU71" s="833"/>
    </row>
    <row r="72" spans="2:71" ht="17.45" customHeight="1">
      <c r="B72" s="11"/>
      <c r="C72" s="828" t="s">
        <v>320</v>
      </c>
      <c r="D72" s="829"/>
      <c r="E72" s="830"/>
      <c r="F72" s="835"/>
      <c r="G72" s="836"/>
      <c r="H72" s="836"/>
      <c r="I72" s="836"/>
      <c r="J72" s="836"/>
      <c r="K72" s="836"/>
      <c r="L72" s="836"/>
      <c r="M72" s="836"/>
      <c r="N72" s="836"/>
      <c r="O72" s="836"/>
      <c r="P72" s="836"/>
      <c r="Q72" s="836"/>
      <c r="R72" s="836"/>
      <c r="S72" s="836"/>
      <c r="T72" s="836"/>
      <c r="U72" s="836"/>
      <c r="V72" s="837"/>
      <c r="W72" s="834" t="s">
        <v>580</v>
      </c>
      <c r="X72" s="834"/>
      <c r="Y72" s="834"/>
      <c r="Z72" s="834"/>
      <c r="AA72" s="831"/>
      <c r="AB72" s="832"/>
      <c r="AC72" s="832"/>
      <c r="AD72" s="832"/>
      <c r="AE72" s="832"/>
      <c r="AF72" s="832"/>
      <c r="AG72" s="832"/>
      <c r="AH72" s="832"/>
      <c r="AI72" s="832"/>
      <c r="AJ72" s="832"/>
      <c r="AK72" s="832"/>
      <c r="AL72" s="832"/>
      <c r="AM72" s="832"/>
      <c r="AN72" s="832"/>
      <c r="AO72" s="832"/>
      <c r="AP72" s="832"/>
      <c r="AQ72" s="832"/>
      <c r="AR72" s="832"/>
      <c r="AS72" s="832"/>
      <c r="AT72" s="832"/>
      <c r="AU72" s="833"/>
    </row>
    <row r="73" spans="2:71" ht="17.45" customHeight="1">
      <c r="B73" s="11"/>
      <c r="C73" s="828" t="s">
        <v>576</v>
      </c>
      <c r="D73" s="829"/>
      <c r="E73" s="830"/>
      <c r="F73" s="831"/>
      <c r="G73" s="832"/>
      <c r="H73" s="832"/>
      <c r="I73" s="832"/>
      <c r="J73" s="832"/>
      <c r="K73" s="832"/>
      <c r="L73" s="832"/>
      <c r="M73" s="832"/>
      <c r="N73" s="832"/>
      <c r="O73" s="832"/>
      <c r="P73" s="832"/>
      <c r="Q73" s="832"/>
      <c r="R73" s="832"/>
      <c r="S73" s="832"/>
      <c r="T73" s="832"/>
      <c r="U73" s="832"/>
      <c r="V73" s="833"/>
      <c r="W73" s="834" t="s">
        <v>581</v>
      </c>
      <c r="X73" s="834"/>
      <c r="Y73" s="834"/>
      <c r="Z73" s="834"/>
      <c r="AA73" s="831"/>
      <c r="AB73" s="832"/>
      <c r="AC73" s="832"/>
      <c r="AD73" s="832"/>
      <c r="AE73" s="832"/>
      <c r="AF73" s="832"/>
      <c r="AG73" s="832"/>
      <c r="AH73" s="832"/>
      <c r="AI73" s="832"/>
      <c r="AJ73" s="832"/>
      <c r="AK73" s="832"/>
      <c r="AL73" s="832"/>
      <c r="AM73" s="832"/>
      <c r="AN73" s="832"/>
      <c r="AO73" s="832"/>
      <c r="AP73" s="832"/>
      <c r="AQ73" s="832"/>
      <c r="AR73" s="832"/>
      <c r="AS73" s="832"/>
      <c r="AT73" s="832"/>
      <c r="AU73" s="833"/>
    </row>
    <row r="74" spans="2:71" ht="10.5" customHeight="1">
      <c r="B74" s="11"/>
      <c r="E74" s="3"/>
      <c r="F74" s="3"/>
      <c r="G74" s="3"/>
      <c r="H74" s="3"/>
      <c r="I74" s="3"/>
      <c r="J74" s="3"/>
      <c r="K74" s="3"/>
      <c r="L74" s="53"/>
      <c r="M74" s="53"/>
      <c r="N74" s="53"/>
      <c r="O74" s="53"/>
      <c r="P74" s="53"/>
      <c r="Q74" s="3"/>
      <c r="R74" s="3"/>
      <c r="S74" s="3"/>
      <c r="T74" s="3"/>
      <c r="U74" s="3"/>
      <c r="V74" s="3"/>
      <c r="W74" s="3"/>
      <c r="X74" s="3"/>
      <c r="Y74" s="3"/>
      <c r="Z74" s="3"/>
      <c r="AA74" s="3"/>
      <c r="AB74" s="3"/>
      <c r="AC74" s="3"/>
      <c r="AD74" s="99"/>
      <c r="AE74" s="10"/>
      <c r="AF74" s="10"/>
      <c r="AG74" s="10"/>
      <c r="AH74" s="10"/>
      <c r="AI74" s="57"/>
      <c r="AJ74" s="57"/>
      <c r="AK74" s="57"/>
      <c r="AL74" s="57"/>
      <c r="AM74" s="57"/>
      <c r="AN74" s="57"/>
      <c r="AO74" s="57"/>
      <c r="AP74" s="57"/>
      <c r="AQ74" s="57"/>
      <c r="AR74" s="3"/>
      <c r="AS74" s="3"/>
    </row>
    <row r="75" spans="2:71" ht="10.5" customHeight="1">
      <c r="B75" s="11"/>
      <c r="E75" s="3"/>
      <c r="F75" s="3"/>
      <c r="G75" s="3"/>
      <c r="H75" s="3"/>
      <c r="I75" s="3"/>
      <c r="J75" s="3"/>
      <c r="K75" s="3"/>
      <c r="L75" s="11"/>
      <c r="M75" s="53"/>
      <c r="N75" s="53"/>
      <c r="O75" s="53"/>
      <c r="P75" s="53"/>
      <c r="Q75" s="3"/>
      <c r="R75" s="3"/>
      <c r="S75" s="3"/>
      <c r="T75" s="3"/>
      <c r="U75" s="3"/>
      <c r="V75" s="3"/>
      <c r="W75" s="3"/>
      <c r="X75" s="3"/>
      <c r="Y75" s="3"/>
    </row>
    <row r="76" spans="2:71" ht="10.5" customHeight="1">
      <c r="B76" s="11"/>
      <c r="E76" s="3"/>
      <c r="F76" s="3"/>
      <c r="G76" s="3"/>
      <c r="H76" s="3"/>
      <c r="I76" s="3"/>
      <c r="J76" s="3"/>
      <c r="K76" s="3"/>
      <c r="L76" s="3"/>
      <c r="M76" s="3"/>
      <c r="N76" s="3"/>
      <c r="O76" s="3"/>
      <c r="P76" s="3"/>
      <c r="Q76" s="3"/>
      <c r="R76" s="3"/>
      <c r="S76" s="3"/>
      <c r="T76" s="3"/>
      <c r="U76" s="3"/>
      <c r="V76" s="3"/>
      <c r="W76" s="3"/>
      <c r="X76" s="3"/>
      <c r="Y76" s="3"/>
    </row>
    <row r="77" spans="2:71" ht="10.5" customHeight="1">
      <c r="B77" s="3"/>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row>
    <row r="78" spans="2:71" ht="10.5" customHeight="1">
      <c r="B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row>
    <row r="79" spans="2:71" ht="10.5" customHeight="1">
      <c r="B79" s="98"/>
      <c r="E79" s="3"/>
      <c r="F79" s="3"/>
      <c r="G79" s="3"/>
      <c r="H79" s="3"/>
      <c r="I79" s="3"/>
      <c r="J79" s="3"/>
      <c r="K79" s="3"/>
      <c r="L79" s="3"/>
      <c r="M79" s="3"/>
      <c r="N79" s="3"/>
      <c r="O79" s="3"/>
      <c r="P79" s="3"/>
      <c r="Q79" s="3"/>
      <c r="R79" s="3"/>
      <c r="S79" s="3"/>
      <c r="T79" s="3"/>
      <c r="U79" s="3"/>
      <c r="V79" s="3"/>
      <c r="W79" s="3"/>
      <c r="X79" s="3"/>
      <c r="Y79" s="3"/>
      <c r="Z79" s="724"/>
      <c r="AA79" s="724"/>
      <c r="AB79" s="728"/>
      <c r="AC79" s="728"/>
      <c r="AD79" s="728"/>
      <c r="AE79" s="728"/>
      <c r="AF79" s="728"/>
      <c r="AG79" s="728"/>
      <c r="AH79" s="728"/>
      <c r="AI79" s="728"/>
      <c r="AJ79" s="728"/>
      <c r="AK79" s="728"/>
      <c r="AL79" s="728"/>
      <c r="AM79" s="728"/>
      <c r="AN79" s="302"/>
      <c r="AO79" s="302"/>
      <c r="AP79" s="302"/>
      <c r="AQ79" s="302"/>
      <c r="AR79" s="728"/>
      <c r="AS79" s="728"/>
      <c r="AT79" s="11"/>
      <c r="AU79" s="11"/>
      <c r="AV79" s="11"/>
    </row>
    <row r="80" spans="2:71" ht="10.5" customHeight="1">
      <c r="B80" s="3"/>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row>
    <row r="81" spans="2:37" ht="10.5" customHeight="1">
      <c r="B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row>
    <row r="82" spans="2:37" ht="10.5" customHeight="1">
      <c r="B82" s="98"/>
    </row>
  </sheetData>
  <sheetProtection formatCells="0" formatColumns="0" formatRows="0" insertColumns="0" insertRows="0" insertHyperlinks="0" deleteColumns="0" deleteRows="0" selectLockedCells="1" sort="0" autoFilter="0" pivotTables="0"/>
  <mergeCells count="1157">
    <mergeCell ref="AL79:AM79"/>
    <mergeCell ref="AR79:AS79"/>
    <mergeCell ref="Z79:AA79"/>
    <mergeCell ref="AB79:AC79"/>
    <mergeCell ref="AD79:AE79"/>
    <mergeCell ref="AF79:AG79"/>
    <mergeCell ref="AH79:AI79"/>
    <mergeCell ref="AJ79:AK79"/>
    <mergeCell ref="C72:E72"/>
    <mergeCell ref="F72:V72"/>
    <mergeCell ref="W72:Z72"/>
    <mergeCell ref="AA72:AU72"/>
    <mergeCell ref="C73:E73"/>
    <mergeCell ref="F73:V73"/>
    <mergeCell ref="W73:Z73"/>
    <mergeCell ref="AA73:AU73"/>
    <mergeCell ref="C70:E70"/>
    <mergeCell ref="F70:V70"/>
    <mergeCell ref="W70:Z70"/>
    <mergeCell ref="AA70:AU70"/>
    <mergeCell ref="C71:E71"/>
    <mergeCell ref="F71:V71"/>
    <mergeCell ref="W71:Z71"/>
    <mergeCell ref="AA71:AU71"/>
    <mergeCell ref="BB66:BD66"/>
    <mergeCell ref="BE66:BG66"/>
    <mergeCell ref="BH66:BJ66"/>
    <mergeCell ref="BK66:BO66"/>
    <mergeCell ref="C68:AS68"/>
    <mergeCell ref="C69:E69"/>
    <mergeCell ref="F69:V69"/>
    <mergeCell ref="W69:Z69"/>
    <mergeCell ref="AA69:AU69"/>
    <mergeCell ref="AF66:AI66"/>
    <mergeCell ref="AJ66:AM66"/>
    <mergeCell ref="AN66:AQ66"/>
    <mergeCell ref="AR66:AU66"/>
    <mergeCell ref="AV66:AX66"/>
    <mergeCell ref="AY66:BA66"/>
    <mergeCell ref="C66:Q66"/>
    <mergeCell ref="R66:S66"/>
    <mergeCell ref="T66:U66"/>
    <mergeCell ref="V66:W66"/>
    <mergeCell ref="X66:AA66"/>
    <mergeCell ref="AB66:AE66"/>
    <mergeCell ref="AV65:AX65"/>
    <mergeCell ref="AY65:BA65"/>
    <mergeCell ref="BB65:BD65"/>
    <mergeCell ref="BE65:BG65"/>
    <mergeCell ref="BH65:BJ65"/>
    <mergeCell ref="BK65:BO65"/>
    <mergeCell ref="X65:AA65"/>
    <mergeCell ref="AB65:AE65"/>
    <mergeCell ref="AF65:AI65"/>
    <mergeCell ref="AJ65:AM65"/>
    <mergeCell ref="AN65:AQ65"/>
    <mergeCell ref="AR65:AU65"/>
    <mergeCell ref="BH64:BJ64"/>
    <mergeCell ref="BK64:BO64"/>
    <mergeCell ref="C65:D65"/>
    <mergeCell ref="E65:F65"/>
    <mergeCell ref="G65:I65"/>
    <mergeCell ref="J65:N65"/>
    <mergeCell ref="O65:Q65"/>
    <mergeCell ref="R65:S65"/>
    <mergeCell ref="T65:U65"/>
    <mergeCell ref="V65:W65"/>
    <mergeCell ref="AN64:AQ64"/>
    <mergeCell ref="AR64:AU64"/>
    <mergeCell ref="AV64:AX64"/>
    <mergeCell ref="AY64:BA64"/>
    <mergeCell ref="BB64:BD64"/>
    <mergeCell ref="BE64:BG64"/>
    <mergeCell ref="T64:U64"/>
    <mergeCell ref="V64:W64"/>
    <mergeCell ref="X64:AA64"/>
    <mergeCell ref="AB64:AE64"/>
    <mergeCell ref="AF64:AI64"/>
    <mergeCell ref="AJ64:AM64"/>
    <mergeCell ref="C64:D64"/>
    <mergeCell ref="E64:F64"/>
    <mergeCell ref="G64:I64"/>
    <mergeCell ref="J64:N64"/>
    <mergeCell ref="O64:Q64"/>
    <mergeCell ref="R64:S64"/>
    <mergeCell ref="AV63:AX63"/>
    <mergeCell ref="AY63:BA63"/>
    <mergeCell ref="BB63:BD63"/>
    <mergeCell ref="BE63:BG63"/>
    <mergeCell ref="BH63:BJ63"/>
    <mergeCell ref="BK63:BO63"/>
    <mergeCell ref="X63:AA63"/>
    <mergeCell ref="AB63:AE63"/>
    <mergeCell ref="AF63:AI63"/>
    <mergeCell ref="AJ63:AM63"/>
    <mergeCell ref="AN63:AQ63"/>
    <mergeCell ref="AR63:AU63"/>
    <mergeCell ref="BH62:BJ62"/>
    <mergeCell ref="BK62:BO62"/>
    <mergeCell ref="C63:D63"/>
    <mergeCell ref="E63:F63"/>
    <mergeCell ref="G63:I63"/>
    <mergeCell ref="J63:N63"/>
    <mergeCell ref="O63:Q63"/>
    <mergeCell ref="R63:S63"/>
    <mergeCell ref="T63:U63"/>
    <mergeCell ref="V63:W63"/>
    <mergeCell ref="AN62:AQ62"/>
    <mergeCell ref="AR62:AU62"/>
    <mergeCell ref="AV62:AX62"/>
    <mergeCell ref="AY62:BA62"/>
    <mergeCell ref="BB62:BD62"/>
    <mergeCell ref="BE62:BG62"/>
    <mergeCell ref="T62:U62"/>
    <mergeCell ref="V62:W62"/>
    <mergeCell ref="X62:AA62"/>
    <mergeCell ref="AB62:AE62"/>
    <mergeCell ref="AF62:AI62"/>
    <mergeCell ref="AJ62:AM62"/>
    <mergeCell ref="C62:D62"/>
    <mergeCell ref="E62:F62"/>
    <mergeCell ref="G62:I62"/>
    <mergeCell ref="J62:N62"/>
    <mergeCell ref="O62:Q62"/>
    <mergeCell ref="R62:S62"/>
    <mergeCell ref="AV61:AX61"/>
    <mergeCell ref="AY61:BA61"/>
    <mergeCell ref="BB61:BD61"/>
    <mergeCell ref="BE61:BG61"/>
    <mergeCell ref="BH61:BJ61"/>
    <mergeCell ref="BK61:BO61"/>
    <mergeCell ref="X61:AA61"/>
    <mergeCell ref="AB61:AE61"/>
    <mergeCell ref="AF61:AI61"/>
    <mergeCell ref="AJ61:AM61"/>
    <mergeCell ref="AN61:AQ61"/>
    <mergeCell ref="AR61:AU61"/>
    <mergeCell ref="BH60:BJ60"/>
    <mergeCell ref="BK60:BO60"/>
    <mergeCell ref="C61:D61"/>
    <mergeCell ref="E61:F61"/>
    <mergeCell ref="G61:I61"/>
    <mergeCell ref="J61:N61"/>
    <mergeCell ref="O61:Q61"/>
    <mergeCell ref="R61:S61"/>
    <mergeCell ref="T61:U61"/>
    <mergeCell ref="V61:W61"/>
    <mergeCell ref="AN60:AQ60"/>
    <mergeCell ref="AR60:AU60"/>
    <mergeCell ref="AV60:AX60"/>
    <mergeCell ref="AY60:BA60"/>
    <mergeCell ref="BB60:BD60"/>
    <mergeCell ref="BE60:BG60"/>
    <mergeCell ref="T60:U60"/>
    <mergeCell ref="V60:W60"/>
    <mergeCell ref="X60:AA60"/>
    <mergeCell ref="AB60:AE60"/>
    <mergeCell ref="AF60:AI60"/>
    <mergeCell ref="AJ60:AM60"/>
    <mergeCell ref="C60:D60"/>
    <mergeCell ref="E60:F60"/>
    <mergeCell ref="G60:I60"/>
    <mergeCell ref="J60:N60"/>
    <mergeCell ref="O60:Q60"/>
    <mergeCell ref="R60:S60"/>
    <mergeCell ref="AV59:AX59"/>
    <mergeCell ref="AY59:BA59"/>
    <mergeCell ref="BB59:BD59"/>
    <mergeCell ref="BE59:BG59"/>
    <mergeCell ref="BH59:BJ59"/>
    <mergeCell ref="BK59:BO59"/>
    <mergeCell ref="X59:AA59"/>
    <mergeCell ref="AB59:AE59"/>
    <mergeCell ref="AF59:AI59"/>
    <mergeCell ref="AJ59:AM59"/>
    <mergeCell ref="AN59:AQ59"/>
    <mergeCell ref="AR59:AU59"/>
    <mergeCell ref="BH58:BJ58"/>
    <mergeCell ref="BK58:BO58"/>
    <mergeCell ref="C59:D59"/>
    <mergeCell ref="E59:F59"/>
    <mergeCell ref="G59:I59"/>
    <mergeCell ref="J59:N59"/>
    <mergeCell ref="O59:Q59"/>
    <mergeCell ref="R59:S59"/>
    <mergeCell ref="T59:U59"/>
    <mergeCell ref="V59:W59"/>
    <mergeCell ref="AN58:AQ58"/>
    <mergeCell ref="AR58:AU58"/>
    <mergeCell ref="AV58:AX58"/>
    <mergeCell ref="AY58:BA58"/>
    <mergeCell ref="BB58:BD58"/>
    <mergeCell ref="BE58:BG58"/>
    <mergeCell ref="T58:U58"/>
    <mergeCell ref="V58:W58"/>
    <mergeCell ref="X58:AA58"/>
    <mergeCell ref="AB58:AE58"/>
    <mergeCell ref="AF58:AI58"/>
    <mergeCell ref="AJ58:AM58"/>
    <mergeCell ref="C58:D58"/>
    <mergeCell ref="E58:F58"/>
    <mergeCell ref="G58:I58"/>
    <mergeCell ref="J58:N58"/>
    <mergeCell ref="O58:Q58"/>
    <mergeCell ref="R58:S58"/>
    <mergeCell ref="AV57:AX57"/>
    <mergeCell ref="AY57:BA57"/>
    <mergeCell ref="BB57:BD57"/>
    <mergeCell ref="BE57:BG57"/>
    <mergeCell ref="BH57:BJ57"/>
    <mergeCell ref="BK57:BO57"/>
    <mergeCell ref="X57:AA57"/>
    <mergeCell ref="AB57:AE57"/>
    <mergeCell ref="AF57:AI57"/>
    <mergeCell ref="AJ57:AM57"/>
    <mergeCell ref="AN57:AQ57"/>
    <mergeCell ref="AR57:AU57"/>
    <mergeCell ref="BH56:BJ56"/>
    <mergeCell ref="BK56:BO56"/>
    <mergeCell ref="C57:D57"/>
    <mergeCell ref="E57:F57"/>
    <mergeCell ref="G57:I57"/>
    <mergeCell ref="J57:N57"/>
    <mergeCell ref="O57:Q57"/>
    <mergeCell ref="R57:S57"/>
    <mergeCell ref="T57:U57"/>
    <mergeCell ref="V57:W57"/>
    <mergeCell ref="AN56:AQ56"/>
    <mergeCell ref="AR56:AU56"/>
    <mergeCell ref="AV56:AX56"/>
    <mergeCell ref="AY56:BA56"/>
    <mergeCell ref="BB56:BD56"/>
    <mergeCell ref="BE56:BG56"/>
    <mergeCell ref="T56:U56"/>
    <mergeCell ref="V56:W56"/>
    <mergeCell ref="X56:AA56"/>
    <mergeCell ref="AB56:AE56"/>
    <mergeCell ref="AF56:AI56"/>
    <mergeCell ref="AJ56:AM56"/>
    <mergeCell ref="C56:D56"/>
    <mergeCell ref="E56:F56"/>
    <mergeCell ref="G56:I56"/>
    <mergeCell ref="J56:N56"/>
    <mergeCell ref="O56:Q56"/>
    <mergeCell ref="R56:S56"/>
    <mergeCell ref="AV55:AX55"/>
    <mergeCell ref="AY55:BA55"/>
    <mergeCell ref="BB55:BD55"/>
    <mergeCell ref="BE55:BG55"/>
    <mergeCell ref="BH55:BJ55"/>
    <mergeCell ref="BK55:BO55"/>
    <mergeCell ref="X55:AA55"/>
    <mergeCell ref="AB55:AE55"/>
    <mergeCell ref="AF55:AI55"/>
    <mergeCell ref="AJ55:AM55"/>
    <mergeCell ref="AN55:AQ55"/>
    <mergeCell ref="AR55:AU55"/>
    <mergeCell ref="BH54:BJ54"/>
    <mergeCell ref="BK54:BO54"/>
    <mergeCell ref="C55:D55"/>
    <mergeCell ref="E55:F55"/>
    <mergeCell ref="G55:I55"/>
    <mergeCell ref="J55:N55"/>
    <mergeCell ref="O55:Q55"/>
    <mergeCell ref="R55:S55"/>
    <mergeCell ref="T55:U55"/>
    <mergeCell ref="V55:W55"/>
    <mergeCell ref="AN54:AQ54"/>
    <mergeCell ref="AR54:AU54"/>
    <mergeCell ref="AV54:AX54"/>
    <mergeCell ref="AY54:BA54"/>
    <mergeCell ref="BB54:BD54"/>
    <mergeCell ref="BE54:BG54"/>
    <mergeCell ref="T54:U54"/>
    <mergeCell ref="V54:W54"/>
    <mergeCell ref="X54:AA54"/>
    <mergeCell ref="AB54:AE54"/>
    <mergeCell ref="AF54:AI54"/>
    <mergeCell ref="AJ54:AM54"/>
    <mergeCell ref="C54:D54"/>
    <mergeCell ref="E54:F54"/>
    <mergeCell ref="G54:I54"/>
    <mergeCell ref="J54:N54"/>
    <mergeCell ref="O54:Q54"/>
    <mergeCell ref="R54:S54"/>
    <mergeCell ref="AV53:AX53"/>
    <mergeCell ref="AY53:BA53"/>
    <mergeCell ref="BB53:BD53"/>
    <mergeCell ref="BE53:BG53"/>
    <mergeCell ref="BH53:BJ53"/>
    <mergeCell ref="BK53:BO53"/>
    <mergeCell ref="X53:AA53"/>
    <mergeCell ref="AB53:AE53"/>
    <mergeCell ref="AF53:AI53"/>
    <mergeCell ref="AJ53:AM53"/>
    <mergeCell ref="AN53:AQ53"/>
    <mergeCell ref="AR53:AU53"/>
    <mergeCell ref="BH52:BJ52"/>
    <mergeCell ref="BK52:BO52"/>
    <mergeCell ref="C53:D53"/>
    <mergeCell ref="E53:F53"/>
    <mergeCell ref="G53:I53"/>
    <mergeCell ref="J53:N53"/>
    <mergeCell ref="O53:Q53"/>
    <mergeCell ref="R53:S53"/>
    <mergeCell ref="T53:U53"/>
    <mergeCell ref="V53:W53"/>
    <mergeCell ref="AN52:AQ52"/>
    <mergeCell ref="AR52:AU52"/>
    <mergeCell ref="AV52:AX52"/>
    <mergeCell ref="AY52:BA52"/>
    <mergeCell ref="BB52:BD52"/>
    <mergeCell ref="BE52:BG52"/>
    <mergeCell ref="T52:U52"/>
    <mergeCell ref="V52:W52"/>
    <mergeCell ref="X52:AA52"/>
    <mergeCell ref="AB52:AE52"/>
    <mergeCell ref="AF52:AI52"/>
    <mergeCell ref="AJ52:AM52"/>
    <mergeCell ref="C52:D52"/>
    <mergeCell ref="E52:F52"/>
    <mergeCell ref="G52:I52"/>
    <mergeCell ref="J52:N52"/>
    <mergeCell ref="O52:Q52"/>
    <mergeCell ref="R52:S52"/>
    <mergeCell ref="AV51:AX51"/>
    <mergeCell ref="AY51:BA51"/>
    <mergeCell ref="BB51:BD51"/>
    <mergeCell ref="BE51:BG51"/>
    <mergeCell ref="BH51:BJ51"/>
    <mergeCell ref="BK51:BO51"/>
    <mergeCell ref="X51:AA51"/>
    <mergeCell ref="AB51:AE51"/>
    <mergeCell ref="AF51:AI51"/>
    <mergeCell ref="AJ51:AM51"/>
    <mergeCell ref="AN51:AQ51"/>
    <mergeCell ref="AR51:AU51"/>
    <mergeCell ref="BH50:BJ50"/>
    <mergeCell ref="BK50:BO50"/>
    <mergeCell ref="C51:D51"/>
    <mergeCell ref="E51:F51"/>
    <mergeCell ref="G51:I51"/>
    <mergeCell ref="J51:N51"/>
    <mergeCell ref="O51:Q51"/>
    <mergeCell ref="R51:S51"/>
    <mergeCell ref="T51:U51"/>
    <mergeCell ref="V51:W51"/>
    <mergeCell ref="AN50:AQ50"/>
    <mergeCell ref="AR50:AU50"/>
    <mergeCell ref="AV50:AX50"/>
    <mergeCell ref="AY50:BA50"/>
    <mergeCell ref="BB50:BD50"/>
    <mergeCell ref="BE50:BG50"/>
    <mergeCell ref="T50:U50"/>
    <mergeCell ref="V50:W50"/>
    <mergeCell ref="X50:AA50"/>
    <mergeCell ref="AB50:AE50"/>
    <mergeCell ref="AF50:AI50"/>
    <mergeCell ref="AJ50:AM50"/>
    <mergeCell ref="C50:D50"/>
    <mergeCell ref="E50:F50"/>
    <mergeCell ref="G50:I50"/>
    <mergeCell ref="J50:N50"/>
    <mergeCell ref="O50:Q50"/>
    <mergeCell ref="R50:S50"/>
    <mergeCell ref="AV49:AX49"/>
    <mergeCell ref="AY49:BA49"/>
    <mergeCell ref="BB49:BD49"/>
    <mergeCell ref="BE49:BG49"/>
    <mergeCell ref="BH49:BJ49"/>
    <mergeCell ref="BK49:BO49"/>
    <mergeCell ref="X49:AA49"/>
    <mergeCell ref="AB49:AE49"/>
    <mergeCell ref="AF49:AI49"/>
    <mergeCell ref="AJ49:AM49"/>
    <mergeCell ref="AN49:AQ49"/>
    <mergeCell ref="AR49:AU49"/>
    <mergeCell ref="BH48:BJ48"/>
    <mergeCell ref="BK48:BO48"/>
    <mergeCell ref="C49:D49"/>
    <mergeCell ref="E49:F49"/>
    <mergeCell ref="G49:I49"/>
    <mergeCell ref="J49:N49"/>
    <mergeCell ref="O49:Q49"/>
    <mergeCell ref="R49:S49"/>
    <mergeCell ref="T49:U49"/>
    <mergeCell ref="V49:W49"/>
    <mergeCell ref="AN48:AQ48"/>
    <mergeCell ref="AR48:AU48"/>
    <mergeCell ref="AV48:AX48"/>
    <mergeCell ref="AY48:BA48"/>
    <mergeCell ref="BB48:BD48"/>
    <mergeCell ref="BE48:BG48"/>
    <mergeCell ref="T48:U48"/>
    <mergeCell ref="V48:W48"/>
    <mergeCell ref="X48:AA48"/>
    <mergeCell ref="AB48:AE48"/>
    <mergeCell ref="AF48:AI48"/>
    <mergeCell ref="AJ48:AM48"/>
    <mergeCell ref="C48:D48"/>
    <mergeCell ref="E48:F48"/>
    <mergeCell ref="G48:I48"/>
    <mergeCell ref="J48:N48"/>
    <mergeCell ref="O48:Q48"/>
    <mergeCell ref="R48:S48"/>
    <mergeCell ref="AV47:AX47"/>
    <mergeCell ref="AY47:BA47"/>
    <mergeCell ref="BB47:BD47"/>
    <mergeCell ref="BE47:BG47"/>
    <mergeCell ref="BH47:BJ47"/>
    <mergeCell ref="BK47:BO47"/>
    <mergeCell ref="X47:AA47"/>
    <mergeCell ref="AB47:AE47"/>
    <mergeCell ref="AF47:AI47"/>
    <mergeCell ref="AJ47:AM47"/>
    <mergeCell ref="AN47:AQ47"/>
    <mergeCell ref="AR47:AU47"/>
    <mergeCell ref="BH46:BJ46"/>
    <mergeCell ref="BK46:BO46"/>
    <mergeCell ref="C47:D47"/>
    <mergeCell ref="E47:F47"/>
    <mergeCell ref="G47:I47"/>
    <mergeCell ref="J47:N47"/>
    <mergeCell ref="O47:Q47"/>
    <mergeCell ref="R47:S47"/>
    <mergeCell ref="T47:U47"/>
    <mergeCell ref="V47:W47"/>
    <mergeCell ref="AN46:AQ46"/>
    <mergeCell ref="AR46:AU46"/>
    <mergeCell ref="AV46:AX46"/>
    <mergeCell ref="AY46:BA46"/>
    <mergeCell ref="BB46:BD46"/>
    <mergeCell ref="BE46:BG46"/>
    <mergeCell ref="T46:U46"/>
    <mergeCell ref="V46:W46"/>
    <mergeCell ref="X46:AA46"/>
    <mergeCell ref="AB46:AE46"/>
    <mergeCell ref="AF46:AI46"/>
    <mergeCell ref="AJ46:AM46"/>
    <mergeCell ref="C46:D46"/>
    <mergeCell ref="E46:F46"/>
    <mergeCell ref="G46:I46"/>
    <mergeCell ref="J46:N46"/>
    <mergeCell ref="O46:Q46"/>
    <mergeCell ref="R46:S46"/>
    <mergeCell ref="AV45:AX45"/>
    <mergeCell ref="AY45:BA45"/>
    <mergeCell ref="BB45:BD45"/>
    <mergeCell ref="BE45:BG45"/>
    <mergeCell ref="BH45:BJ45"/>
    <mergeCell ref="BK45:BO45"/>
    <mergeCell ref="X45:AA45"/>
    <mergeCell ref="AB45:AE45"/>
    <mergeCell ref="AF45:AI45"/>
    <mergeCell ref="AJ45:AM45"/>
    <mergeCell ref="AN45:AQ45"/>
    <mergeCell ref="AR45:AU45"/>
    <mergeCell ref="BH44:BJ44"/>
    <mergeCell ref="BK44:BO44"/>
    <mergeCell ref="C45:D45"/>
    <mergeCell ref="E45:F45"/>
    <mergeCell ref="G45:I45"/>
    <mergeCell ref="J45:N45"/>
    <mergeCell ref="O45:Q45"/>
    <mergeCell ref="R45:S45"/>
    <mergeCell ref="T45:U45"/>
    <mergeCell ref="V45:W45"/>
    <mergeCell ref="AN44:AQ44"/>
    <mergeCell ref="AR44:AU44"/>
    <mergeCell ref="AV44:AX44"/>
    <mergeCell ref="AY44:BA44"/>
    <mergeCell ref="BB44:BD44"/>
    <mergeCell ref="BE44:BG44"/>
    <mergeCell ref="T44:U44"/>
    <mergeCell ref="V44:W44"/>
    <mergeCell ref="X44:AA44"/>
    <mergeCell ref="AB44:AE44"/>
    <mergeCell ref="AF44:AI44"/>
    <mergeCell ref="AJ44:AM44"/>
    <mergeCell ref="C44:D44"/>
    <mergeCell ref="E44:F44"/>
    <mergeCell ref="G44:I44"/>
    <mergeCell ref="J44:N44"/>
    <mergeCell ref="O44:Q44"/>
    <mergeCell ref="R44:S44"/>
    <mergeCell ref="AV43:AX43"/>
    <mergeCell ref="AY43:BA43"/>
    <mergeCell ref="BB43:BD43"/>
    <mergeCell ref="BE43:BG43"/>
    <mergeCell ref="BH43:BJ43"/>
    <mergeCell ref="BK43:BO43"/>
    <mergeCell ref="X43:AA43"/>
    <mergeCell ref="AB43:AE43"/>
    <mergeCell ref="AF43:AI43"/>
    <mergeCell ref="AJ43:AM43"/>
    <mergeCell ref="AN43:AQ43"/>
    <mergeCell ref="AR43:AU43"/>
    <mergeCell ref="BH42:BJ42"/>
    <mergeCell ref="BK42:BO42"/>
    <mergeCell ref="C43:D43"/>
    <mergeCell ref="E43:F43"/>
    <mergeCell ref="G43:I43"/>
    <mergeCell ref="J43:N43"/>
    <mergeCell ref="O43:Q43"/>
    <mergeCell ref="R43:S43"/>
    <mergeCell ref="T43:U43"/>
    <mergeCell ref="V43:W43"/>
    <mergeCell ref="AN42:AQ42"/>
    <mergeCell ref="AR42:AU42"/>
    <mergeCell ref="AV42:AX42"/>
    <mergeCell ref="AY42:BA42"/>
    <mergeCell ref="BB42:BD42"/>
    <mergeCell ref="BE42:BG42"/>
    <mergeCell ref="T42:U42"/>
    <mergeCell ref="V42:W42"/>
    <mergeCell ref="X42:AA42"/>
    <mergeCell ref="AB42:AE42"/>
    <mergeCell ref="AF42:AI42"/>
    <mergeCell ref="AJ42:AM42"/>
    <mergeCell ref="C42:D42"/>
    <mergeCell ref="E42:F42"/>
    <mergeCell ref="G42:I42"/>
    <mergeCell ref="J42:N42"/>
    <mergeCell ref="O42:Q42"/>
    <mergeCell ref="R42:S42"/>
    <mergeCell ref="AV41:AX41"/>
    <mergeCell ref="AY41:BA41"/>
    <mergeCell ref="BB41:BD41"/>
    <mergeCell ref="BE41:BG41"/>
    <mergeCell ref="BH41:BJ41"/>
    <mergeCell ref="BK41:BO41"/>
    <mergeCell ref="X41:AA41"/>
    <mergeCell ref="AB41:AE41"/>
    <mergeCell ref="AF41:AI41"/>
    <mergeCell ref="AJ41:AM41"/>
    <mergeCell ref="AN41:AQ41"/>
    <mergeCell ref="AR41:AU41"/>
    <mergeCell ref="BH40:BJ40"/>
    <mergeCell ref="BK40:BO40"/>
    <mergeCell ref="C41:D41"/>
    <mergeCell ref="E41:F41"/>
    <mergeCell ref="G41:I41"/>
    <mergeCell ref="J41:N41"/>
    <mergeCell ref="O41:Q41"/>
    <mergeCell ref="R41:S41"/>
    <mergeCell ref="T41:U41"/>
    <mergeCell ref="V41:W41"/>
    <mergeCell ref="AN40:AQ40"/>
    <mergeCell ref="AR40:AU40"/>
    <mergeCell ref="AV40:AX40"/>
    <mergeCell ref="AY40:BA40"/>
    <mergeCell ref="BB40:BD40"/>
    <mergeCell ref="BE40:BG40"/>
    <mergeCell ref="T40:U40"/>
    <mergeCell ref="V40:W40"/>
    <mergeCell ref="X40:AA40"/>
    <mergeCell ref="AB40:AE40"/>
    <mergeCell ref="AF40:AI40"/>
    <mergeCell ref="AJ40:AM40"/>
    <mergeCell ref="C40:D40"/>
    <mergeCell ref="E40:F40"/>
    <mergeCell ref="G40:I40"/>
    <mergeCell ref="J40:N40"/>
    <mergeCell ref="O40:Q40"/>
    <mergeCell ref="R40:S40"/>
    <mergeCell ref="AV39:AX39"/>
    <mergeCell ref="AY39:BA39"/>
    <mergeCell ref="BB39:BD39"/>
    <mergeCell ref="BE39:BG39"/>
    <mergeCell ref="BH39:BJ39"/>
    <mergeCell ref="BK39:BO39"/>
    <mergeCell ref="X39:AA39"/>
    <mergeCell ref="AB39:AE39"/>
    <mergeCell ref="AF39:AI39"/>
    <mergeCell ref="AJ39:AM39"/>
    <mergeCell ref="AN39:AQ39"/>
    <mergeCell ref="AR39:AU39"/>
    <mergeCell ref="BH38:BJ38"/>
    <mergeCell ref="BK38:BO38"/>
    <mergeCell ref="C39:D39"/>
    <mergeCell ref="E39:F39"/>
    <mergeCell ref="G39:I39"/>
    <mergeCell ref="J39:N39"/>
    <mergeCell ref="O39:Q39"/>
    <mergeCell ref="R39:S39"/>
    <mergeCell ref="T39:U39"/>
    <mergeCell ref="V39:W39"/>
    <mergeCell ref="AN38:AQ38"/>
    <mergeCell ref="AR38:AU38"/>
    <mergeCell ref="AV38:AX38"/>
    <mergeCell ref="AY38:BA38"/>
    <mergeCell ref="BB38:BD38"/>
    <mergeCell ref="BE38:BG38"/>
    <mergeCell ref="T38:U38"/>
    <mergeCell ref="V38:W38"/>
    <mergeCell ref="X38:AA38"/>
    <mergeCell ref="AB38:AE38"/>
    <mergeCell ref="AF38:AI38"/>
    <mergeCell ref="AJ38:AM38"/>
    <mergeCell ref="C38:D38"/>
    <mergeCell ref="E38:F38"/>
    <mergeCell ref="G38:I38"/>
    <mergeCell ref="J38:N38"/>
    <mergeCell ref="O38:Q38"/>
    <mergeCell ref="R38:S38"/>
    <mergeCell ref="AV37:AX37"/>
    <mergeCell ref="AY37:BA37"/>
    <mergeCell ref="BB37:BD37"/>
    <mergeCell ref="BE37:BG37"/>
    <mergeCell ref="BH37:BJ37"/>
    <mergeCell ref="BK37:BO37"/>
    <mergeCell ref="X37:AA37"/>
    <mergeCell ref="AB37:AE37"/>
    <mergeCell ref="AF37:AI37"/>
    <mergeCell ref="AJ37:AM37"/>
    <mergeCell ref="AN37:AQ37"/>
    <mergeCell ref="AR37:AU37"/>
    <mergeCell ref="BH36:BJ36"/>
    <mergeCell ref="BK36:BO36"/>
    <mergeCell ref="C37:D37"/>
    <mergeCell ref="E37:F37"/>
    <mergeCell ref="G37:I37"/>
    <mergeCell ref="J37:N37"/>
    <mergeCell ref="O37:Q37"/>
    <mergeCell ref="R37:S37"/>
    <mergeCell ref="T37:U37"/>
    <mergeCell ref="V37:W37"/>
    <mergeCell ref="AN36:AQ36"/>
    <mergeCell ref="AR36:AU36"/>
    <mergeCell ref="AV36:AX36"/>
    <mergeCell ref="AY36:BA36"/>
    <mergeCell ref="BB36:BD36"/>
    <mergeCell ref="BE36:BG36"/>
    <mergeCell ref="T36:U36"/>
    <mergeCell ref="V36:W36"/>
    <mergeCell ref="X36:AA36"/>
    <mergeCell ref="AB36:AE36"/>
    <mergeCell ref="AF36:AI36"/>
    <mergeCell ref="AJ36:AM36"/>
    <mergeCell ref="C36:D36"/>
    <mergeCell ref="E36:F36"/>
    <mergeCell ref="G36:I36"/>
    <mergeCell ref="J36:N36"/>
    <mergeCell ref="O36:Q36"/>
    <mergeCell ref="R36:S36"/>
    <mergeCell ref="AV35:AX35"/>
    <mergeCell ref="AY35:BA35"/>
    <mergeCell ref="BB35:BD35"/>
    <mergeCell ref="BE35:BG35"/>
    <mergeCell ref="BH35:BJ35"/>
    <mergeCell ref="BK35:BO35"/>
    <mergeCell ref="X35:AA35"/>
    <mergeCell ref="AB35:AE35"/>
    <mergeCell ref="AF35:AI35"/>
    <mergeCell ref="AJ35:AM35"/>
    <mergeCell ref="AN35:AQ35"/>
    <mergeCell ref="AR35:AU35"/>
    <mergeCell ref="BH34:BJ34"/>
    <mergeCell ref="BK34:BO34"/>
    <mergeCell ref="C35:D35"/>
    <mergeCell ref="E35:F35"/>
    <mergeCell ref="G35:I35"/>
    <mergeCell ref="J35:N35"/>
    <mergeCell ref="O35:Q35"/>
    <mergeCell ref="R35:S35"/>
    <mergeCell ref="T35:U35"/>
    <mergeCell ref="V35:W35"/>
    <mergeCell ref="AN34:AQ34"/>
    <mergeCell ref="AR34:AU34"/>
    <mergeCell ref="AV34:AX34"/>
    <mergeCell ref="AY34:BA34"/>
    <mergeCell ref="BB34:BD34"/>
    <mergeCell ref="BE34:BG34"/>
    <mergeCell ref="T34:U34"/>
    <mergeCell ref="V34:W34"/>
    <mergeCell ref="X34:AA34"/>
    <mergeCell ref="AB34:AE34"/>
    <mergeCell ref="AF34:AI34"/>
    <mergeCell ref="AJ34:AM34"/>
    <mergeCell ref="C34:D34"/>
    <mergeCell ref="E34:F34"/>
    <mergeCell ref="G34:I34"/>
    <mergeCell ref="J34:N34"/>
    <mergeCell ref="O34:Q34"/>
    <mergeCell ref="R34:S34"/>
    <mergeCell ref="AV33:AX33"/>
    <mergeCell ref="AY33:BA33"/>
    <mergeCell ref="BB33:BD33"/>
    <mergeCell ref="BE33:BG33"/>
    <mergeCell ref="BH33:BJ33"/>
    <mergeCell ref="BK33:BO33"/>
    <mergeCell ref="X33:AA33"/>
    <mergeCell ref="AB33:AE33"/>
    <mergeCell ref="AF33:AI33"/>
    <mergeCell ref="AJ33:AM33"/>
    <mergeCell ref="AN33:AQ33"/>
    <mergeCell ref="AR33:AU33"/>
    <mergeCell ref="BH32:BJ32"/>
    <mergeCell ref="BK32:BO32"/>
    <mergeCell ref="C33:D33"/>
    <mergeCell ref="E33:F33"/>
    <mergeCell ref="G33:I33"/>
    <mergeCell ref="J33:N33"/>
    <mergeCell ref="O33:Q33"/>
    <mergeCell ref="R33:S33"/>
    <mergeCell ref="T33:U33"/>
    <mergeCell ref="V33:W33"/>
    <mergeCell ref="AN32:AQ32"/>
    <mergeCell ref="AR32:AU32"/>
    <mergeCell ref="AV32:AX32"/>
    <mergeCell ref="AY32:BA32"/>
    <mergeCell ref="BB32:BD32"/>
    <mergeCell ref="BE32:BG32"/>
    <mergeCell ref="T32:U32"/>
    <mergeCell ref="V32:W32"/>
    <mergeCell ref="X32:AA32"/>
    <mergeCell ref="AB32:AE32"/>
    <mergeCell ref="AF32:AI32"/>
    <mergeCell ref="AJ32:AM32"/>
    <mergeCell ref="C32:D32"/>
    <mergeCell ref="E32:F32"/>
    <mergeCell ref="G32:I32"/>
    <mergeCell ref="J32:N32"/>
    <mergeCell ref="O32:Q32"/>
    <mergeCell ref="R32:S32"/>
    <mergeCell ref="AV31:AX31"/>
    <mergeCell ref="AY31:BA31"/>
    <mergeCell ref="BB31:BD31"/>
    <mergeCell ref="BE31:BG31"/>
    <mergeCell ref="BH31:BJ31"/>
    <mergeCell ref="BK31:BO31"/>
    <mergeCell ref="X31:AA31"/>
    <mergeCell ref="AB31:AE31"/>
    <mergeCell ref="AF31:AI31"/>
    <mergeCell ref="AJ31:AM31"/>
    <mergeCell ref="AN31:AQ31"/>
    <mergeCell ref="AR31:AU31"/>
    <mergeCell ref="BH30:BJ30"/>
    <mergeCell ref="BK30:BO30"/>
    <mergeCell ref="C31:D31"/>
    <mergeCell ref="E31:F31"/>
    <mergeCell ref="G31:I31"/>
    <mergeCell ref="J31:N31"/>
    <mergeCell ref="O31:Q31"/>
    <mergeCell ref="R31:S31"/>
    <mergeCell ref="T31:U31"/>
    <mergeCell ref="V31:W31"/>
    <mergeCell ref="AN30:AQ30"/>
    <mergeCell ref="AR30:AU30"/>
    <mergeCell ref="AV30:AX30"/>
    <mergeCell ref="AY30:BA30"/>
    <mergeCell ref="BB30:BD30"/>
    <mergeCell ref="BE30:BG30"/>
    <mergeCell ref="T30:U30"/>
    <mergeCell ref="V30:W30"/>
    <mergeCell ref="X30:AA30"/>
    <mergeCell ref="AB30:AE30"/>
    <mergeCell ref="AF30:AI30"/>
    <mergeCell ref="AJ30:AM30"/>
    <mergeCell ref="C30:D30"/>
    <mergeCell ref="E30:F30"/>
    <mergeCell ref="G30:I30"/>
    <mergeCell ref="J30:N30"/>
    <mergeCell ref="O30:Q30"/>
    <mergeCell ref="R30:S30"/>
    <mergeCell ref="AV29:AX29"/>
    <mergeCell ref="AY29:BA29"/>
    <mergeCell ref="BB29:BD29"/>
    <mergeCell ref="BE29:BG29"/>
    <mergeCell ref="BH29:BJ29"/>
    <mergeCell ref="BK29:BO29"/>
    <mergeCell ref="X29:AA29"/>
    <mergeCell ref="AB29:AE29"/>
    <mergeCell ref="AF29:AI29"/>
    <mergeCell ref="AJ29:AM29"/>
    <mergeCell ref="AN29:AQ29"/>
    <mergeCell ref="AR29:AU29"/>
    <mergeCell ref="BH28:BJ28"/>
    <mergeCell ref="BK28:BO28"/>
    <mergeCell ref="C29:D29"/>
    <mergeCell ref="E29:F29"/>
    <mergeCell ref="G29:I29"/>
    <mergeCell ref="J29:N29"/>
    <mergeCell ref="O29:Q29"/>
    <mergeCell ref="R29:S29"/>
    <mergeCell ref="T29:U29"/>
    <mergeCell ref="V29:W29"/>
    <mergeCell ref="AN28:AQ28"/>
    <mergeCell ref="AR28:AU28"/>
    <mergeCell ref="AV28:AX28"/>
    <mergeCell ref="AY28:BA28"/>
    <mergeCell ref="BB28:BD28"/>
    <mergeCell ref="BE28:BG28"/>
    <mergeCell ref="T28:U28"/>
    <mergeCell ref="V28:W28"/>
    <mergeCell ref="X28:AA28"/>
    <mergeCell ref="AB28:AE28"/>
    <mergeCell ref="AF28:AI28"/>
    <mergeCell ref="AJ28:AM28"/>
    <mergeCell ref="C28:D28"/>
    <mergeCell ref="E28:F28"/>
    <mergeCell ref="G28:I28"/>
    <mergeCell ref="J28:N28"/>
    <mergeCell ref="O28:Q28"/>
    <mergeCell ref="R28:S28"/>
    <mergeCell ref="AV27:AX27"/>
    <mergeCell ref="AY27:BA27"/>
    <mergeCell ref="BB27:BD27"/>
    <mergeCell ref="BE27:BG27"/>
    <mergeCell ref="BH27:BJ27"/>
    <mergeCell ref="BK27:BO27"/>
    <mergeCell ref="X27:AA27"/>
    <mergeCell ref="AB27:AE27"/>
    <mergeCell ref="AF27:AI27"/>
    <mergeCell ref="AJ27:AM27"/>
    <mergeCell ref="AN27:AQ27"/>
    <mergeCell ref="AR27:AU27"/>
    <mergeCell ref="BH26:BJ26"/>
    <mergeCell ref="BK26:BO26"/>
    <mergeCell ref="C27:D27"/>
    <mergeCell ref="E27:F27"/>
    <mergeCell ref="G27:I27"/>
    <mergeCell ref="J27:N27"/>
    <mergeCell ref="O27:Q27"/>
    <mergeCell ref="R27:S27"/>
    <mergeCell ref="T27:U27"/>
    <mergeCell ref="V27:W27"/>
    <mergeCell ref="AN26:AQ26"/>
    <mergeCell ref="AR26:AU26"/>
    <mergeCell ref="AV26:AX26"/>
    <mergeCell ref="AY26:BA26"/>
    <mergeCell ref="BB26:BD26"/>
    <mergeCell ref="BE26:BG26"/>
    <mergeCell ref="T26:U26"/>
    <mergeCell ref="V26:W26"/>
    <mergeCell ref="X26:AA26"/>
    <mergeCell ref="AB26:AE26"/>
    <mergeCell ref="AF26:AI26"/>
    <mergeCell ref="AJ26:AM26"/>
    <mergeCell ref="C26:D26"/>
    <mergeCell ref="E26:F26"/>
    <mergeCell ref="G26:I26"/>
    <mergeCell ref="J26:N26"/>
    <mergeCell ref="O26:Q26"/>
    <mergeCell ref="R26:S26"/>
    <mergeCell ref="AV25:AX25"/>
    <mergeCell ref="AY25:BA25"/>
    <mergeCell ref="BB25:BD25"/>
    <mergeCell ref="BE25:BG25"/>
    <mergeCell ref="BH25:BJ25"/>
    <mergeCell ref="BK25:BO25"/>
    <mergeCell ref="X25:AA25"/>
    <mergeCell ref="AB25:AE25"/>
    <mergeCell ref="AF25:AI25"/>
    <mergeCell ref="AJ25:AM25"/>
    <mergeCell ref="AN25:AQ25"/>
    <mergeCell ref="AR25:AU25"/>
    <mergeCell ref="BH24:BJ24"/>
    <mergeCell ref="BK24:BO24"/>
    <mergeCell ref="C25:D25"/>
    <mergeCell ref="E25:F25"/>
    <mergeCell ref="G25:I25"/>
    <mergeCell ref="J25:N25"/>
    <mergeCell ref="O25:Q25"/>
    <mergeCell ref="R25:S25"/>
    <mergeCell ref="T25:U25"/>
    <mergeCell ref="V25:W25"/>
    <mergeCell ref="AN24:AQ24"/>
    <mergeCell ref="AR24:AU24"/>
    <mergeCell ref="AV24:AX24"/>
    <mergeCell ref="AY24:BA24"/>
    <mergeCell ref="BB24:BD24"/>
    <mergeCell ref="BE24:BG24"/>
    <mergeCell ref="T24:U24"/>
    <mergeCell ref="V24:W24"/>
    <mergeCell ref="X24:AA24"/>
    <mergeCell ref="AB24:AE24"/>
    <mergeCell ref="AF24:AI24"/>
    <mergeCell ref="AJ24:AM24"/>
    <mergeCell ref="C24:D24"/>
    <mergeCell ref="E24:F24"/>
    <mergeCell ref="G24:I24"/>
    <mergeCell ref="J24:N24"/>
    <mergeCell ref="O24:Q24"/>
    <mergeCell ref="R24:S24"/>
    <mergeCell ref="AV23:AX23"/>
    <mergeCell ref="AY23:BA23"/>
    <mergeCell ref="BB23:BD23"/>
    <mergeCell ref="BE23:BG23"/>
    <mergeCell ref="BH23:BJ23"/>
    <mergeCell ref="BK23:BO23"/>
    <mergeCell ref="X23:AA23"/>
    <mergeCell ref="AB23:AE23"/>
    <mergeCell ref="AF23:AI23"/>
    <mergeCell ref="AJ23:AM23"/>
    <mergeCell ref="AN23:AQ23"/>
    <mergeCell ref="AR23:AU23"/>
    <mergeCell ref="BH22:BJ22"/>
    <mergeCell ref="BK22:BO22"/>
    <mergeCell ref="C23:D23"/>
    <mergeCell ref="E23:F23"/>
    <mergeCell ref="G23:I23"/>
    <mergeCell ref="J23:N23"/>
    <mergeCell ref="O23:Q23"/>
    <mergeCell ref="R23:S23"/>
    <mergeCell ref="T23:U23"/>
    <mergeCell ref="V23:W23"/>
    <mergeCell ref="AN22:AQ22"/>
    <mergeCell ref="AR22:AU22"/>
    <mergeCell ref="AV22:AX22"/>
    <mergeCell ref="AY22:BA22"/>
    <mergeCell ref="BB22:BD22"/>
    <mergeCell ref="BE22:BG22"/>
    <mergeCell ref="T22:U22"/>
    <mergeCell ref="V22:W22"/>
    <mergeCell ref="X22:AA22"/>
    <mergeCell ref="AB22:AE22"/>
    <mergeCell ref="AF22:AI22"/>
    <mergeCell ref="AJ22:AM22"/>
    <mergeCell ref="C22:D22"/>
    <mergeCell ref="E22:F22"/>
    <mergeCell ref="G22:I22"/>
    <mergeCell ref="J22:N22"/>
    <mergeCell ref="O22:Q22"/>
    <mergeCell ref="R22:S22"/>
    <mergeCell ref="AV21:AX21"/>
    <mergeCell ref="AY21:BA21"/>
    <mergeCell ref="BB21:BD21"/>
    <mergeCell ref="BE21:BG21"/>
    <mergeCell ref="BH21:BJ21"/>
    <mergeCell ref="BK21:BO21"/>
    <mergeCell ref="X21:AA21"/>
    <mergeCell ref="AB21:AE21"/>
    <mergeCell ref="AF21:AI21"/>
    <mergeCell ref="AJ21:AM21"/>
    <mergeCell ref="AN21:AQ21"/>
    <mergeCell ref="AR21:AU21"/>
    <mergeCell ref="BH20:BJ20"/>
    <mergeCell ref="BK20:BO20"/>
    <mergeCell ref="C21:D21"/>
    <mergeCell ref="E21:F21"/>
    <mergeCell ref="G21:I21"/>
    <mergeCell ref="J21:N21"/>
    <mergeCell ref="O21:Q21"/>
    <mergeCell ref="R21:S21"/>
    <mergeCell ref="T21:U21"/>
    <mergeCell ref="V21:W21"/>
    <mergeCell ref="AN20:AQ20"/>
    <mergeCell ref="AR20:AU20"/>
    <mergeCell ref="AV20:AX20"/>
    <mergeCell ref="AY20:BA20"/>
    <mergeCell ref="BB20:BD20"/>
    <mergeCell ref="BE20:BG20"/>
    <mergeCell ref="T20:U20"/>
    <mergeCell ref="V20:W20"/>
    <mergeCell ref="X20:AA20"/>
    <mergeCell ref="AB20:AE20"/>
    <mergeCell ref="AF20:AI20"/>
    <mergeCell ref="AJ20:AM20"/>
    <mergeCell ref="C20:D20"/>
    <mergeCell ref="E20:F20"/>
    <mergeCell ref="G20:I20"/>
    <mergeCell ref="J20:N20"/>
    <mergeCell ref="O20:Q20"/>
    <mergeCell ref="R20:S20"/>
    <mergeCell ref="AV19:AX19"/>
    <mergeCell ref="AY19:BA19"/>
    <mergeCell ref="BB19:BD19"/>
    <mergeCell ref="BE19:BG19"/>
    <mergeCell ref="BH19:BJ19"/>
    <mergeCell ref="BK19:BO19"/>
    <mergeCell ref="X19:AA19"/>
    <mergeCell ref="AB19:AE19"/>
    <mergeCell ref="AF19:AI19"/>
    <mergeCell ref="AJ19:AM19"/>
    <mergeCell ref="AN19:AQ19"/>
    <mergeCell ref="AR19:AU19"/>
    <mergeCell ref="BH18:BJ18"/>
    <mergeCell ref="BK18:BO18"/>
    <mergeCell ref="C19:D19"/>
    <mergeCell ref="E19:F19"/>
    <mergeCell ref="G19:I19"/>
    <mergeCell ref="J19:N19"/>
    <mergeCell ref="O19:Q19"/>
    <mergeCell ref="R19:S19"/>
    <mergeCell ref="T19:U19"/>
    <mergeCell ref="V19:W19"/>
    <mergeCell ref="AN18:AQ18"/>
    <mergeCell ref="AR18:AU18"/>
    <mergeCell ref="AV18:AX18"/>
    <mergeCell ref="AY18:BA18"/>
    <mergeCell ref="BB18:BD18"/>
    <mergeCell ref="BE18:BG18"/>
    <mergeCell ref="T18:U18"/>
    <mergeCell ref="V18:W18"/>
    <mergeCell ref="X18:AA18"/>
    <mergeCell ref="AB18:AE18"/>
    <mergeCell ref="AF18:AI18"/>
    <mergeCell ref="AJ18:AM18"/>
    <mergeCell ref="C18:D18"/>
    <mergeCell ref="E18:F18"/>
    <mergeCell ref="G18:I18"/>
    <mergeCell ref="J18:N18"/>
    <mergeCell ref="O18:Q18"/>
    <mergeCell ref="R18:S18"/>
    <mergeCell ref="AV17:AX17"/>
    <mergeCell ref="AY17:BA17"/>
    <mergeCell ref="BB17:BD17"/>
    <mergeCell ref="BE17:BG17"/>
    <mergeCell ref="BH17:BJ17"/>
    <mergeCell ref="BK17:BO17"/>
    <mergeCell ref="X17:AA17"/>
    <mergeCell ref="AB17:AE17"/>
    <mergeCell ref="AF17:AI17"/>
    <mergeCell ref="AJ17:AM17"/>
    <mergeCell ref="AN17:AQ17"/>
    <mergeCell ref="AR17:AU17"/>
    <mergeCell ref="BH16:BJ16"/>
    <mergeCell ref="BK16:BO16"/>
    <mergeCell ref="C17:D17"/>
    <mergeCell ref="E17:F17"/>
    <mergeCell ref="G17:I17"/>
    <mergeCell ref="J17:N17"/>
    <mergeCell ref="O17:Q17"/>
    <mergeCell ref="R17:S17"/>
    <mergeCell ref="T17:U17"/>
    <mergeCell ref="V17:W17"/>
    <mergeCell ref="AN16:AQ16"/>
    <mergeCell ref="AR16:AU16"/>
    <mergeCell ref="AV16:AX16"/>
    <mergeCell ref="AY16:BA16"/>
    <mergeCell ref="BB16:BD16"/>
    <mergeCell ref="BE16:BG16"/>
    <mergeCell ref="T16:U16"/>
    <mergeCell ref="V16:W16"/>
    <mergeCell ref="X16:AA16"/>
    <mergeCell ref="AB16:AE16"/>
    <mergeCell ref="AF16:AI16"/>
    <mergeCell ref="AJ16:AM16"/>
    <mergeCell ref="C16:D16"/>
    <mergeCell ref="E16:F16"/>
    <mergeCell ref="G16:I16"/>
    <mergeCell ref="J16:N16"/>
    <mergeCell ref="O16:Q16"/>
    <mergeCell ref="R16:S16"/>
    <mergeCell ref="AV15:AX15"/>
    <mergeCell ref="AY15:BA15"/>
    <mergeCell ref="BB15:BD15"/>
    <mergeCell ref="BE15:BG15"/>
    <mergeCell ref="BH15:BJ15"/>
    <mergeCell ref="BK15:BO15"/>
    <mergeCell ref="X15:AA15"/>
    <mergeCell ref="AB15:AE15"/>
    <mergeCell ref="AF15:AI15"/>
    <mergeCell ref="AJ15:AM15"/>
    <mergeCell ref="AN15:AQ15"/>
    <mergeCell ref="AR15:AU15"/>
    <mergeCell ref="BH14:BJ14"/>
    <mergeCell ref="BK14:BO14"/>
    <mergeCell ref="C15:D15"/>
    <mergeCell ref="E15:F15"/>
    <mergeCell ref="G15:I15"/>
    <mergeCell ref="J15:N15"/>
    <mergeCell ref="O15:Q15"/>
    <mergeCell ref="R15:S15"/>
    <mergeCell ref="T15:U15"/>
    <mergeCell ref="V15:W15"/>
    <mergeCell ref="AN14:AQ14"/>
    <mergeCell ref="AR14:AU14"/>
    <mergeCell ref="AV14:AX14"/>
    <mergeCell ref="AY14:BA14"/>
    <mergeCell ref="BB14:BD14"/>
    <mergeCell ref="BE14:BG14"/>
    <mergeCell ref="T14:U14"/>
    <mergeCell ref="V14:W14"/>
    <mergeCell ref="X14:AA14"/>
    <mergeCell ref="AB14:AE14"/>
    <mergeCell ref="AF14:AI14"/>
    <mergeCell ref="AJ14:AM14"/>
    <mergeCell ref="C14:D14"/>
    <mergeCell ref="E14:F14"/>
    <mergeCell ref="G14:I14"/>
    <mergeCell ref="J14:N14"/>
    <mergeCell ref="O14:Q14"/>
    <mergeCell ref="R14:S14"/>
    <mergeCell ref="AV13:AX13"/>
    <mergeCell ref="AY13:BA13"/>
    <mergeCell ref="BB13:BD13"/>
    <mergeCell ref="BE13:BG13"/>
    <mergeCell ref="BH13:BJ13"/>
    <mergeCell ref="BK13:BO13"/>
    <mergeCell ref="X13:AA13"/>
    <mergeCell ref="AB13:AE13"/>
    <mergeCell ref="AF13:AI13"/>
    <mergeCell ref="AJ13:AM13"/>
    <mergeCell ref="AN13:AQ13"/>
    <mergeCell ref="AR13:AU13"/>
    <mergeCell ref="BH12:BJ12"/>
    <mergeCell ref="BK12:BO12"/>
    <mergeCell ref="C13:D13"/>
    <mergeCell ref="E13:F13"/>
    <mergeCell ref="G13:I13"/>
    <mergeCell ref="J13:N13"/>
    <mergeCell ref="O13:Q13"/>
    <mergeCell ref="R13:S13"/>
    <mergeCell ref="T13:U13"/>
    <mergeCell ref="V13:W13"/>
    <mergeCell ref="AN12:AQ12"/>
    <mergeCell ref="AR12:AU12"/>
    <mergeCell ref="AV12:AX12"/>
    <mergeCell ref="AY12:BA12"/>
    <mergeCell ref="BB12:BD12"/>
    <mergeCell ref="BE12:BG12"/>
    <mergeCell ref="T12:U12"/>
    <mergeCell ref="V12:W12"/>
    <mergeCell ref="X12:AA12"/>
    <mergeCell ref="AB12:AE12"/>
    <mergeCell ref="AF12:AI12"/>
    <mergeCell ref="AJ12:AM12"/>
    <mergeCell ref="C12:D12"/>
    <mergeCell ref="E12:F12"/>
    <mergeCell ref="G12:I12"/>
    <mergeCell ref="J12:N12"/>
    <mergeCell ref="O12:Q12"/>
    <mergeCell ref="R12:S12"/>
    <mergeCell ref="X11:AA11"/>
    <mergeCell ref="AB11:AE11"/>
    <mergeCell ref="AF11:AI11"/>
    <mergeCell ref="AJ11:AM11"/>
    <mergeCell ref="AN11:AQ11"/>
    <mergeCell ref="AR11:AU11"/>
    <mergeCell ref="AV10:AX11"/>
    <mergeCell ref="AY10:BA11"/>
    <mergeCell ref="BB10:BD11"/>
    <mergeCell ref="BE10:BG11"/>
    <mergeCell ref="BH10:BJ11"/>
    <mergeCell ref="BK10:BO11"/>
    <mergeCell ref="R8:S11"/>
    <mergeCell ref="T8:U11"/>
    <mergeCell ref="V8:W11"/>
    <mergeCell ref="X8:AU8"/>
    <mergeCell ref="AV8:BO8"/>
    <mergeCell ref="BP8:BP11"/>
    <mergeCell ref="X9:AU9"/>
    <mergeCell ref="AV9:BO9"/>
    <mergeCell ref="X10:AE10"/>
    <mergeCell ref="AF10:AU10"/>
    <mergeCell ref="BR1:CG2"/>
    <mergeCell ref="C2:BP3"/>
    <mergeCell ref="BR3:CZ6"/>
    <mergeCell ref="C5:H6"/>
    <mergeCell ref="I5:AU6"/>
    <mergeCell ref="C8:D11"/>
    <mergeCell ref="E8:F11"/>
    <mergeCell ref="G8:I11"/>
    <mergeCell ref="J8:N11"/>
    <mergeCell ref="O8:Q11"/>
  </mergeCells>
  <phoneticPr fontId="3"/>
  <conditionalFormatting sqref="E12:BP65 F69:V73 AA69:AU73">
    <cfRule type="containsBlanks" dxfId="6" priority="1">
      <formula>LEN(TRIM(E12))=0</formula>
    </cfRule>
  </conditionalFormatting>
  <dataValidations count="2">
    <dataValidation type="list" allowBlank="1" showInputMessage="1" showErrorMessage="1" sqref="E12:F65" xr:uid="{AF3310D2-A064-463D-B7E1-70BE7DE44A20}">
      <formula1>"法人,個人"</formula1>
    </dataValidation>
    <dataValidation imeMode="halfAlpha" allowBlank="1" showInputMessage="1" showErrorMessage="1" sqref="X52:BO56 R12:U65 X12:BO17 X39:BO43 X26:BO30" xr:uid="{C44ED8EA-E325-45B2-9C59-CEA8D4993C20}"/>
  </dataValidations>
  <printOptions horizontalCentered="1"/>
  <pageMargins left="0.25" right="0.25" top="0.75" bottom="0.75" header="0.3" footer="0.3"/>
  <pageSetup paperSize="8" scale="72"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E9E38B0-31B8-4ADA-9887-8E7B5D0106C1}">
          <x14:formula1>
            <xm:f>リスト!$J$2:$J$22</xm:f>
          </x14:formula1>
          <xm:sqref>J12:N65</xm:sqref>
        </x14:dataValidation>
        <x14:dataValidation type="list" allowBlank="1" showInputMessage="1" showErrorMessage="1" xr:uid="{75CE3D7D-B97A-4889-B779-33EDCB51C5D6}">
          <x14:formula1>
            <xm:f>リスト!$I$2:$I$3</xm:f>
          </x14:formula1>
          <xm:sqref>G12:I65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196E8-4BE7-4EC9-A1F1-88639A7E1199}">
  <sheetPr codeName="Sheet21">
    <tabColor rgb="FFFFFF00"/>
    <pageSetUpPr fitToPage="1"/>
  </sheetPr>
  <dimension ref="A1:DS93"/>
  <sheetViews>
    <sheetView showGridLines="0" view="pageBreakPreview" topLeftCell="B1" zoomScale="85" zoomScaleNormal="85" zoomScaleSheetLayoutView="85" workbookViewId="0">
      <selection activeCell="B1" sqref="B1"/>
    </sheetView>
  </sheetViews>
  <sheetFormatPr defaultColWidth="2.625" defaultRowHeight="10.5" customHeight="1"/>
  <cols>
    <col min="1" max="1" width="25" style="2" hidden="1" customWidth="1"/>
    <col min="2" max="2" width="0.875" style="2" customWidth="1"/>
    <col min="3" max="3" width="1.375" style="2" customWidth="1"/>
    <col min="4" max="4" width="2.375" style="1" customWidth="1"/>
    <col min="5" max="9" width="2.375" style="2" customWidth="1"/>
    <col min="10" max="10" width="2.5" style="2" customWidth="1"/>
    <col min="11" max="13" width="2.875" style="9" customWidth="1"/>
    <col min="14" max="14" width="2.875" style="2" customWidth="1"/>
    <col min="15" max="16" width="3" style="2" customWidth="1"/>
    <col min="17" max="17" width="10.125" style="2" customWidth="1"/>
    <col min="18" max="41" width="5.625" style="2" customWidth="1"/>
    <col min="42" max="46" width="3" style="2" customWidth="1"/>
    <col min="47" max="47" width="1.375" style="2" customWidth="1"/>
    <col min="48" max="48" width="2.625" style="2"/>
    <col min="49" max="72" width="4.875" style="2" customWidth="1"/>
    <col min="73" max="16384" width="2.625" style="2"/>
  </cols>
  <sheetData>
    <row r="1" spans="1:113" ht="18" customHeight="1">
      <c r="D1" s="1" t="s">
        <v>327</v>
      </c>
      <c r="E1" s="41"/>
      <c r="F1" s="41"/>
      <c r="G1" s="41"/>
      <c r="I1" s="10"/>
      <c r="J1" s="10"/>
      <c r="K1" s="10"/>
      <c r="L1" s="10"/>
      <c r="M1" s="10"/>
      <c r="N1" s="10"/>
      <c r="O1" s="10"/>
      <c r="P1" s="10"/>
      <c r="Q1" s="10"/>
      <c r="R1" s="10"/>
      <c r="S1" s="10"/>
      <c r="T1" s="10"/>
      <c r="U1" s="10"/>
      <c r="V1" s="10"/>
      <c r="W1" s="10"/>
      <c r="X1" s="10"/>
      <c r="Y1" s="10"/>
      <c r="Z1" s="10"/>
      <c r="AA1" s="10"/>
      <c r="AB1" s="10"/>
      <c r="AC1" s="10"/>
      <c r="AD1" s="10"/>
      <c r="AE1" s="10"/>
      <c r="AF1" s="10"/>
      <c r="AG1" s="10"/>
      <c r="AH1" s="10"/>
      <c r="AW1" s="935" t="s">
        <v>597</v>
      </c>
      <c r="AX1" s="936"/>
      <c r="AY1" s="936"/>
      <c r="AZ1" s="936"/>
      <c r="BA1" s="936"/>
      <c r="BB1" s="936"/>
      <c r="BC1" s="936"/>
      <c r="BD1" s="936"/>
      <c r="BE1" s="936"/>
      <c r="BF1" s="936"/>
      <c r="BG1" s="936"/>
      <c r="BH1" s="936"/>
      <c r="BI1" s="936"/>
      <c r="BJ1" s="936"/>
      <c r="BK1" s="936"/>
      <c r="BL1" s="936"/>
      <c r="BM1" s="936"/>
      <c r="BN1" s="936"/>
      <c r="BO1" s="936"/>
      <c r="BP1" s="936"/>
      <c r="BQ1" s="936"/>
      <c r="BR1" s="936"/>
      <c r="BS1" s="936"/>
      <c r="BT1" s="936"/>
      <c r="BU1" s="936"/>
      <c r="BV1" s="936"/>
      <c r="BW1" s="936"/>
      <c r="BX1" s="936"/>
      <c r="BY1" s="936"/>
      <c r="BZ1" s="936"/>
      <c r="CA1" s="936"/>
      <c r="CB1" s="936"/>
      <c r="CC1" s="936"/>
      <c r="CD1" s="936"/>
      <c r="CE1" s="936"/>
      <c r="CF1" s="936"/>
      <c r="CG1" s="936"/>
      <c r="CH1" s="936"/>
      <c r="CI1" s="936"/>
      <c r="CJ1" s="936"/>
      <c r="CK1" s="936"/>
      <c r="CL1" s="936"/>
      <c r="CM1" s="936"/>
      <c r="CN1" s="936"/>
      <c r="CO1" s="936"/>
      <c r="CP1" s="936"/>
      <c r="CQ1" s="936"/>
      <c r="CR1" s="936"/>
      <c r="CS1" s="936"/>
      <c r="CT1" s="936"/>
      <c r="CU1" s="936"/>
      <c r="CV1" s="936"/>
      <c r="CW1" s="936"/>
      <c r="CX1" s="936"/>
      <c r="CY1" s="936"/>
      <c r="CZ1" s="936"/>
      <c r="DA1" s="936"/>
      <c r="DB1" s="936"/>
    </row>
    <row r="2" spans="1:113" ht="18" customHeight="1">
      <c r="E2" s="41"/>
      <c r="F2" s="41"/>
      <c r="G2" s="41"/>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W2" s="936"/>
      <c r="AX2" s="936"/>
      <c r="AY2" s="936"/>
      <c r="AZ2" s="936"/>
      <c r="BA2" s="936"/>
      <c r="BB2" s="936"/>
      <c r="BC2" s="936"/>
      <c r="BD2" s="936"/>
      <c r="BE2" s="936"/>
      <c r="BF2" s="936"/>
      <c r="BG2" s="936"/>
      <c r="BH2" s="936"/>
      <c r="BI2" s="936"/>
      <c r="BJ2" s="936"/>
      <c r="BK2" s="936"/>
      <c r="BL2" s="936"/>
      <c r="BM2" s="936"/>
      <c r="BN2" s="936"/>
      <c r="BO2" s="936"/>
      <c r="BP2" s="936"/>
      <c r="BQ2" s="936"/>
      <c r="BR2" s="936"/>
      <c r="BS2" s="936"/>
      <c r="BT2" s="936"/>
      <c r="BU2" s="936"/>
      <c r="BV2" s="936"/>
      <c r="BW2" s="936"/>
      <c r="BX2" s="936"/>
      <c r="BY2" s="936"/>
      <c r="BZ2" s="936"/>
      <c r="CA2" s="936"/>
      <c r="CB2" s="936"/>
      <c r="CC2" s="936"/>
      <c r="CD2" s="936"/>
      <c r="CE2" s="936"/>
      <c r="CF2" s="936"/>
      <c r="CG2" s="936"/>
      <c r="CH2" s="936"/>
      <c r="CI2" s="936"/>
      <c r="CJ2" s="936"/>
      <c r="CK2" s="936"/>
      <c r="CL2" s="936"/>
      <c r="CM2" s="936"/>
      <c r="CN2" s="936"/>
      <c r="CO2" s="936"/>
      <c r="CP2" s="936"/>
      <c r="CQ2" s="936"/>
      <c r="CR2" s="936"/>
      <c r="CS2" s="936"/>
      <c r="CT2" s="936"/>
      <c r="CU2" s="936"/>
      <c r="CV2" s="936"/>
      <c r="CW2" s="936"/>
      <c r="CX2" s="936"/>
      <c r="CY2" s="936"/>
      <c r="CZ2" s="936"/>
      <c r="DA2" s="936"/>
      <c r="DB2" s="936"/>
    </row>
    <row r="3" spans="1:113" ht="15" customHeight="1">
      <c r="C3" s="47"/>
      <c r="D3" s="767" t="s">
        <v>531</v>
      </c>
      <c r="E3" s="768"/>
      <c r="F3" s="768"/>
      <c r="G3" s="768"/>
      <c r="H3" s="768"/>
      <c r="I3" s="768"/>
      <c r="J3" s="768"/>
      <c r="K3" s="937" t="str">
        <f>IF(申請者情報入力シート!D9="","",申請者情報入力シート!D9)</f>
        <v/>
      </c>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9"/>
      <c r="AW3" s="936"/>
      <c r="AX3" s="936"/>
      <c r="AY3" s="936"/>
      <c r="AZ3" s="936"/>
      <c r="BA3" s="936"/>
      <c r="BB3" s="936"/>
      <c r="BC3" s="936"/>
      <c r="BD3" s="936"/>
      <c r="BE3" s="936"/>
      <c r="BF3" s="936"/>
      <c r="BG3" s="936"/>
      <c r="BH3" s="936"/>
      <c r="BI3" s="936"/>
      <c r="BJ3" s="936"/>
      <c r="BK3" s="936"/>
      <c r="BL3" s="936"/>
      <c r="BM3" s="936"/>
      <c r="BN3" s="936"/>
      <c r="BO3" s="936"/>
      <c r="BP3" s="936"/>
      <c r="BQ3" s="936"/>
      <c r="BR3" s="936"/>
      <c r="BS3" s="936"/>
      <c r="BT3" s="936"/>
      <c r="BU3" s="936"/>
      <c r="BV3" s="936"/>
      <c r="BW3" s="936"/>
      <c r="BX3" s="936"/>
      <c r="BY3" s="936"/>
      <c r="BZ3" s="936"/>
      <c r="CA3" s="936"/>
      <c r="CB3" s="936"/>
      <c r="CC3" s="936"/>
      <c r="CD3" s="936"/>
      <c r="CE3" s="936"/>
      <c r="CF3" s="936"/>
      <c r="CG3" s="936"/>
      <c r="CH3" s="936"/>
      <c r="CI3" s="936"/>
      <c r="CJ3" s="936"/>
      <c r="CK3" s="936"/>
      <c r="CL3" s="936"/>
      <c r="CM3" s="936"/>
      <c r="CN3" s="936"/>
      <c r="CO3" s="936"/>
      <c r="CP3" s="936"/>
      <c r="CQ3" s="936"/>
      <c r="CR3" s="936"/>
      <c r="CS3" s="936"/>
      <c r="CT3" s="936"/>
      <c r="CU3" s="936"/>
      <c r="CV3" s="936"/>
      <c r="CW3" s="936"/>
      <c r="CX3" s="936"/>
      <c r="CY3" s="936"/>
      <c r="CZ3" s="936"/>
      <c r="DA3" s="936"/>
      <c r="DB3" s="936"/>
    </row>
    <row r="4" spans="1:113" ht="15" customHeight="1">
      <c r="C4" s="47"/>
      <c r="D4" s="768"/>
      <c r="E4" s="768"/>
      <c r="F4" s="768"/>
      <c r="G4" s="768"/>
      <c r="H4" s="768"/>
      <c r="I4" s="768"/>
      <c r="J4" s="768"/>
      <c r="K4" s="940"/>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2"/>
      <c r="AW4" s="936"/>
      <c r="AX4" s="936"/>
      <c r="AY4" s="936"/>
      <c r="AZ4" s="936"/>
      <c r="BA4" s="936"/>
      <c r="BB4" s="936"/>
      <c r="BC4" s="936"/>
      <c r="BD4" s="936"/>
      <c r="BE4" s="936"/>
      <c r="BF4" s="936"/>
      <c r="BG4" s="936"/>
      <c r="BH4" s="936"/>
      <c r="BI4" s="936"/>
      <c r="BJ4" s="936"/>
      <c r="BK4" s="936"/>
      <c r="BL4" s="936"/>
      <c r="BM4" s="936"/>
      <c r="BN4" s="936"/>
      <c r="BO4" s="936"/>
      <c r="BP4" s="936"/>
      <c r="BQ4" s="936"/>
      <c r="BR4" s="936"/>
      <c r="BS4" s="936"/>
      <c r="BT4" s="936"/>
      <c r="BU4" s="936"/>
      <c r="BV4" s="936"/>
      <c r="BW4" s="936"/>
      <c r="BX4" s="936"/>
      <c r="BY4" s="936"/>
      <c r="BZ4" s="936"/>
      <c r="CA4" s="936"/>
      <c r="CB4" s="936"/>
      <c r="CC4" s="936"/>
      <c r="CD4" s="936"/>
      <c r="CE4" s="936"/>
      <c r="CF4" s="936"/>
      <c r="CG4" s="936"/>
      <c r="CH4" s="936"/>
      <c r="CI4" s="936"/>
      <c r="CJ4" s="936"/>
      <c r="CK4" s="936"/>
      <c r="CL4" s="936"/>
      <c r="CM4" s="936"/>
      <c r="CN4" s="936"/>
      <c r="CO4" s="936"/>
      <c r="CP4" s="936"/>
      <c r="CQ4" s="936"/>
      <c r="CR4" s="936"/>
      <c r="CS4" s="936"/>
      <c r="CT4" s="936"/>
      <c r="CU4" s="936"/>
      <c r="CV4" s="936"/>
      <c r="CW4" s="936"/>
      <c r="CX4" s="936"/>
      <c r="CY4" s="936"/>
      <c r="CZ4" s="936"/>
      <c r="DA4" s="936"/>
      <c r="DB4" s="936"/>
    </row>
    <row r="5" spans="1:113" ht="15" customHeight="1">
      <c r="C5" s="47"/>
      <c r="D5" s="219"/>
      <c r="E5" s="219"/>
      <c r="F5" s="219"/>
      <c r="G5" s="219"/>
      <c r="H5" s="219"/>
      <c r="I5" s="219"/>
      <c r="J5" s="219"/>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W5" s="936"/>
      <c r="AX5" s="936"/>
      <c r="AY5" s="936"/>
      <c r="AZ5" s="936"/>
      <c r="BA5" s="936"/>
      <c r="BB5" s="936"/>
      <c r="BC5" s="936"/>
      <c r="BD5" s="936"/>
      <c r="BE5" s="936"/>
      <c r="BF5" s="936"/>
      <c r="BG5" s="936"/>
      <c r="BH5" s="936"/>
      <c r="BI5" s="936"/>
      <c r="BJ5" s="936"/>
      <c r="BK5" s="936"/>
      <c r="BL5" s="936"/>
      <c r="BM5" s="936"/>
      <c r="BN5" s="936"/>
      <c r="BO5" s="936"/>
      <c r="BP5" s="936"/>
      <c r="BQ5" s="936"/>
      <c r="BR5" s="936"/>
      <c r="BS5" s="936"/>
      <c r="BT5" s="936"/>
      <c r="BU5" s="936"/>
      <c r="BV5" s="936"/>
      <c r="BW5" s="936"/>
      <c r="BX5" s="936"/>
      <c r="BY5" s="936"/>
      <c r="BZ5" s="936"/>
      <c r="CA5" s="936"/>
      <c r="CB5" s="936"/>
      <c r="CC5" s="936"/>
      <c r="CD5" s="936"/>
      <c r="CE5" s="936"/>
      <c r="CF5" s="936"/>
      <c r="CG5" s="936"/>
      <c r="CH5" s="936"/>
      <c r="CI5" s="936"/>
      <c r="CJ5" s="936"/>
      <c r="CK5" s="936"/>
      <c r="CL5" s="936"/>
      <c r="CM5" s="936"/>
      <c r="CN5" s="936"/>
      <c r="CO5" s="936"/>
      <c r="CP5" s="936"/>
      <c r="CQ5" s="936"/>
      <c r="CR5" s="936"/>
      <c r="CS5" s="936"/>
      <c r="CT5" s="936"/>
      <c r="CU5" s="936"/>
      <c r="CV5" s="936"/>
      <c r="CW5" s="936"/>
      <c r="CX5" s="936"/>
      <c r="CY5" s="936"/>
      <c r="CZ5" s="936"/>
      <c r="DA5" s="936"/>
      <c r="DB5" s="936"/>
    </row>
    <row r="6" spans="1:113" ht="12" customHeight="1">
      <c r="C6" s="47"/>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W6" s="936"/>
      <c r="AX6" s="936"/>
      <c r="AY6" s="936"/>
      <c r="AZ6" s="936"/>
      <c r="BA6" s="936"/>
      <c r="BB6" s="936"/>
      <c r="BC6" s="936"/>
      <c r="BD6" s="936"/>
      <c r="BE6" s="936"/>
      <c r="BF6" s="936"/>
      <c r="BG6" s="936"/>
      <c r="BH6" s="936"/>
      <c r="BI6" s="936"/>
      <c r="BJ6" s="936"/>
      <c r="BK6" s="936"/>
      <c r="BL6" s="936"/>
      <c r="BM6" s="936"/>
      <c r="BN6" s="936"/>
      <c r="BO6" s="936"/>
      <c r="BP6" s="936"/>
      <c r="BQ6" s="936"/>
      <c r="BR6" s="936"/>
      <c r="BS6" s="936"/>
      <c r="BT6" s="936"/>
      <c r="BU6" s="936"/>
      <c r="BV6" s="936"/>
      <c r="BW6" s="936"/>
      <c r="BX6" s="936"/>
      <c r="BY6" s="936"/>
      <c r="BZ6" s="936"/>
      <c r="CA6" s="936"/>
      <c r="CB6" s="936"/>
      <c r="CC6" s="936"/>
      <c r="CD6" s="936"/>
      <c r="CE6" s="936"/>
      <c r="CF6" s="936"/>
      <c r="CG6" s="936"/>
      <c r="CH6" s="936"/>
      <c r="CI6" s="936"/>
      <c r="CJ6" s="936"/>
      <c r="CK6" s="936"/>
      <c r="CL6" s="936"/>
      <c r="CM6" s="936"/>
      <c r="CN6" s="936"/>
      <c r="CO6" s="936"/>
      <c r="CP6" s="936"/>
      <c r="CQ6" s="936"/>
      <c r="CR6" s="936"/>
      <c r="CS6" s="936"/>
      <c r="CT6" s="936"/>
      <c r="CU6" s="936"/>
      <c r="CV6" s="936"/>
      <c r="CW6" s="936"/>
      <c r="CX6" s="936"/>
      <c r="CY6" s="936"/>
      <c r="CZ6" s="936"/>
      <c r="DA6" s="936"/>
      <c r="DB6" s="936"/>
    </row>
    <row r="7" spans="1:113" ht="12" customHeight="1">
      <c r="C7" s="47"/>
      <c r="D7" s="538" t="s">
        <v>237</v>
      </c>
      <c r="E7" s="538"/>
      <c r="F7" s="538"/>
      <c r="G7" s="538"/>
      <c r="H7" s="538"/>
      <c r="I7" s="538"/>
      <c r="J7" s="538"/>
      <c r="K7" s="943"/>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W7" s="936"/>
      <c r="AX7" s="936"/>
      <c r="AY7" s="936"/>
      <c r="AZ7" s="936"/>
      <c r="BA7" s="936"/>
      <c r="BB7" s="936"/>
      <c r="BC7" s="936"/>
      <c r="BD7" s="936"/>
      <c r="BE7" s="936"/>
      <c r="BF7" s="936"/>
      <c r="BG7" s="936"/>
      <c r="BH7" s="936"/>
      <c r="BI7" s="936"/>
      <c r="BJ7" s="936"/>
      <c r="BK7" s="936"/>
      <c r="BL7" s="936"/>
      <c r="BM7" s="936"/>
      <c r="BN7" s="936"/>
      <c r="BO7" s="936"/>
      <c r="BP7" s="936"/>
      <c r="BQ7" s="936"/>
      <c r="BR7" s="936"/>
      <c r="BS7" s="936"/>
      <c r="BT7" s="936"/>
      <c r="BU7" s="936"/>
      <c r="BV7" s="936"/>
      <c r="BW7" s="936"/>
      <c r="BX7" s="936"/>
      <c r="BY7" s="936"/>
      <c r="BZ7" s="936"/>
      <c r="CA7" s="936"/>
      <c r="CB7" s="936"/>
      <c r="CC7" s="936"/>
      <c r="CD7" s="936"/>
      <c r="CE7" s="936"/>
      <c r="CF7" s="936"/>
      <c r="CG7" s="936"/>
      <c r="CH7" s="936"/>
      <c r="CI7" s="936"/>
      <c r="CJ7" s="936"/>
      <c r="CK7" s="936"/>
      <c r="CL7" s="936"/>
      <c r="CM7" s="936"/>
      <c r="CN7" s="936"/>
      <c r="CO7" s="936"/>
      <c r="CP7" s="936"/>
      <c r="CQ7" s="936"/>
      <c r="CR7" s="936"/>
      <c r="CS7" s="936"/>
      <c r="CT7" s="936"/>
      <c r="CU7" s="936"/>
      <c r="CV7" s="936"/>
      <c r="CW7" s="936"/>
      <c r="CX7" s="936"/>
      <c r="CY7" s="936"/>
      <c r="CZ7" s="936"/>
      <c r="DA7" s="936"/>
      <c r="DB7" s="936"/>
      <c r="DC7" s="221"/>
      <c r="DD7" s="221"/>
      <c r="DE7" s="221"/>
      <c r="DF7" s="221"/>
      <c r="DG7" s="221"/>
      <c r="DH7" s="221"/>
      <c r="DI7" s="221"/>
    </row>
    <row r="8" spans="1:113" ht="12" customHeight="1">
      <c r="C8" s="47"/>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W8" s="936"/>
      <c r="AX8" s="936"/>
      <c r="AY8" s="936"/>
      <c r="AZ8" s="936"/>
      <c r="BA8" s="936"/>
      <c r="BB8" s="936"/>
      <c r="BC8" s="936"/>
      <c r="BD8" s="936"/>
      <c r="BE8" s="936"/>
      <c r="BF8" s="936"/>
      <c r="BG8" s="936"/>
      <c r="BH8" s="936"/>
      <c r="BI8" s="936"/>
      <c r="BJ8" s="936"/>
      <c r="BK8" s="936"/>
      <c r="BL8" s="936"/>
      <c r="BM8" s="936"/>
      <c r="BN8" s="936"/>
      <c r="BO8" s="936"/>
      <c r="BP8" s="936"/>
      <c r="BQ8" s="936"/>
      <c r="BR8" s="936"/>
      <c r="BS8" s="936"/>
      <c r="BT8" s="936"/>
      <c r="BU8" s="936"/>
      <c r="BV8" s="936"/>
      <c r="BW8" s="936"/>
      <c r="BX8" s="936"/>
      <c r="BY8" s="936"/>
      <c r="BZ8" s="936"/>
      <c r="CA8" s="936"/>
      <c r="CB8" s="936"/>
      <c r="CC8" s="936"/>
      <c r="CD8" s="936"/>
      <c r="CE8" s="936"/>
      <c r="CF8" s="936"/>
      <c r="CG8" s="936"/>
      <c r="CH8" s="936"/>
      <c r="CI8" s="936"/>
      <c r="CJ8" s="936"/>
      <c r="CK8" s="936"/>
      <c r="CL8" s="936"/>
      <c r="CM8" s="936"/>
      <c r="CN8" s="936"/>
      <c r="CO8" s="936"/>
      <c r="CP8" s="936"/>
      <c r="CQ8" s="936"/>
      <c r="CR8" s="936"/>
      <c r="CS8" s="936"/>
      <c r="CT8" s="936"/>
      <c r="CU8" s="936"/>
      <c r="CV8" s="936"/>
      <c r="CW8" s="936"/>
      <c r="CX8" s="936"/>
      <c r="CY8" s="936"/>
      <c r="CZ8" s="936"/>
      <c r="DA8" s="936"/>
      <c r="DB8" s="936"/>
      <c r="DC8" s="221"/>
      <c r="DD8" s="221"/>
      <c r="DE8" s="221"/>
      <c r="DF8" s="221"/>
      <c r="DG8" s="221"/>
      <c r="DH8" s="221"/>
      <c r="DI8" s="221"/>
    </row>
    <row r="9" spans="1:113" ht="12" customHeight="1" thickBot="1">
      <c r="C9" s="47"/>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W9" s="936"/>
      <c r="AX9" s="936"/>
      <c r="AY9" s="936"/>
      <c r="AZ9" s="936"/>
      <c r="BA9" s="936"/>
      <c r="BB9" s="936"/>
      <c r="BC9" s="936"/>
      <c r="BD9" s="936"/>
      <c r="BE9" s="936"/>
      <c r="BF9" s="936"/>
      <c r="BG9" s="936"/>
      <c r="BH9" s="936"/>
      <c r="BI9" s="936"/>
      <c r="BJ9" s="936"/>
      <c r="BK9" s="936"/>
      <c r="BL9" s="936"/>
      <c r="BM9" s="936"/>
      <c r="BN9" s="936"/>
      <c r="BO9" s="936"/>
      <c r="BP9" s="936"/>
      <c r="BQ9" s="936"/>
      <c r="BR9" s="936"/>
      <c r="BS9" s="936"/>
      <c r="BT9" s="936"/>
      <c r="BU9" s="936"/>
      <c r="BV9" s="936"/>
      <c r="BW9" s="936"/>
      <c r="BX9" s="936"/>
      <c r="BY9" s="936"/>
      <c r="BZ9" s="936"/>
      <c r="CA9" s="936"/>
      <c r="CB9" s="936"/>
      <c r="CC9" s="936"/>
      <c r="CD9" s="936"/>
      <c r="CE9" s="936"/>
      <c r="CF9" s="936"/>
      <c r="CG9" s="936"/>
      <c r="CH9" s="936"/>
      <c r="CI9" s="936"/>
      <c r="CJ9" s="936"/>
      <c r="CK9" s="936"/>
      <c r="CL9" s="936"/>
      <c r="CM9" s="936"/>
      <c r="CN9" s="936"/>
      <c r="CO9" s="936"/>
      <c r="CP9" s="936"/>
      <c r="CQ9" s="936"/>
      <c r="CR9" s="936"/>
      <c r="CS9" s="936"/>
      <c r="CT9" s="936"/>
      <c r="CU9" s="936"/>
      <c r="CV9" s="936"/>
      <c r="CW9" s="936"/>
      <c r="CX9" s="936"/>
      <c r="CY9" s="936"/>
      <c r="CZ9" s="936"/>
      <c r="DA9" s="936"/>
      <c r="DB9" s="936"/>
    </row>
    <row r="10" spans="1:113" ht="42" customHeight="1" thickBot="1">
      <c r="A10" s="109"/>
      <c r="B10" s="109"/>
      <c r="C10" s="5"/>
      <c r="D10" s="944" t="s">
        <v>48</v>
      </c>
      <c r="E10" s="945"/>
      <c r="F10" s="945"/>
      <c r="G10" s="945"/>
      <c r="H10" s="945"/>
      <c r="I10" s="945"/>
      <c r="J10" s="946"/>
      <c r="K10" s="947" t="s">
        <v>49</v>
      </c>
      <c r="L10" s="948"/>
      <c r="M10" s="948" t="s">
        <v>50</v>
      </c>
      <c r="N10" s="948"/>
      <c r="O10" s="945" t="s">
        <v>51</v>
      </c>
      <c r="P10" s="946"/>
      <c r="Q10" s="270"/>
      <c r="R10" s="952" t="s">
        <v>52</v>
      </c>
      <c r="S10" s="945"/>
      <c r="T10" s="945" t="s">
        <v>53</v>
      </c>
      <c r="U10" s="945"/>
      <c r="V10" s="945" t="s">
        <v>54</v>
      </c>
      <c r="W10" s="945"/>
      <c r="X10" s="945" t="s">
        <v>55</v>
      </c>
      <c r="Y10" s="945"/>
      <c r="Z10" s="945" t="s">
        <v>56</v>
      </c>
      <c r="AA10" s="945"/>
      <c r="AB10" s="945" t="s">
        <v>57</v>
      </c>
      <c r="AC10" s="945"/>
      <c r="AD10" s="945" t="s">
        <v>58</v>
      </c>
      <c r="AE10" s="945"/>
      <c r="AF10" s="945" t="s">
        <v>59</v>
      </c>
      <c r="AG10" s="945"/>
      <c r="AH10" s="945" t="s">
        <v>60</v>
      </c>
      <c r="AI10" s="945"/>
      <c r="AJ10" s="945" t="s">
        <v>61</v>
      </c>
      <c r="AK10" s="945"/>
      <c r="AL10" s="945" t="s">
        <v>62</v>
      </c>
      <c r="AM10" s="945"/>
      <c r="AN10" s="945" t="s">
        <v>63</v>
      </c>
      <c r="AO10" s="946"/>
      <c r="AP10" s="949" t="s">
        <v>45</v>
      </c>
      <c r="AQ10" s="950"/>
      <c r="AR10" s="950"/>
      <c r="AS10" s="950"/>
      <c r="AT10" s="951"/>
      <c r="AU10" s="109"/>
      <c r="AW10" s="936"/>
      <c r="AX10" s="936"/>
      <c r="AY10" s="936"/>
      <c r="AZ10" s="936"/>
      <c r="BA10" s="936"/>
      <c r="BB10" s="936"/>
      <c r="BC10" s="936"/>
      <c r="BD10" s="936"/>
      <c r="BE10" s="936"/>
      <c r="BF10" s="936"/>
      <c r="BG10" s="936"/>
      <c r="BH10" s="936"/>
      <c r="BI10" s="936"/>
      <c r="BJ10" s="936"/>
      <c r="BK10" s="936"/>
      <c r="BL10" s="936"/>
      <c r="BM10" s="936"/>
      <c r="BN10" s="936"/>
      <c r="BO10" s="936"/>
      <c r="BP10" s="936"/>
      <c r="BQ10" s="936"/>
      <c r="BR10" s="936"/>
      <c r="BS10" s="936"/>
      <c r="BT10" s="936"/>
      <c r="BU10" s="936"/>
      <c r="BV10" s="936"/>
      <c r="BW10" s="936"/>
      <c r="BX10" s="936"/>
      <c r="BY10" s="936"/>
      <c r="BZ10" s="936"/>
      <c r="CA10" s="936"/>
      <c r="CB10" s="936"/>
      <c r="CC10" s="936"/>
      <c r="CD10" s="936"/>
      <c r="CE10" s="936"/>
      <c r="CF10" s="936"/>
      <c r="CG10" s="936"/>
      <c r="CH10" s="936"/>
      <c r="CI10" s="936"/>
      <c r="CJ10" s="936"/>
      <c r="CK10" s="936"/>
      <c r="CL10" s="936"/>
      <c r="CM10" s="936"/>
      <c r="CN10" s="936"/>
      <c r="CO10" s="936"/>
      <c r="CP10" s="936"/>
      <c r="CQ10" s="936"/>
      <c r="CR10" s="936"/>
      <c r="CS10" s="936"/>
      <c r="CT10" s="936"/>
      <c r="CU10" s="936"/>
      <c r="CV10" s="936"/>
      <c r="CW10" s="936"/>
      <c r="CX10" s="936"/>
      <c r="CY10" s="936"/>
      <c r="CZ10" s="936"/>
      <c r="DA10" s="936"/>
      <c r="DB10" s="936"/>
    </row>
    <row r="11" spans="1:113" ht="30.75" customHeight="1" thickTop="1">
      <c r="A11" s="109"/>
      <c r="B11" s="109"/>
      <c r="C11" s="5"/>
      <c r="D11" s="909" ph="1"/>
      <c r="E11" s="910"/>
      <c r="F11" s="910"/>
      <c r="G11" s="910"/>
      <c r="H11" s="910"/>
      <c r="I11" s="910"/>
      <c r="J11" s="911"/>
      <c r="K11" s="915"/>
      <c r="L11" s="916"/>
      <c r="M11" s="919"/>
      <c r="N11" s="916"/>
      <c r="O11" s="921" t="str">
        <f>IF(D11="","",IF(AND(M11&gt;0,M11&lt;4),VLOOKUP(K11,'R5_健保等級単価一覧表'!$B:$D,3,FALSE),VLOOKUP(K11,'R5_健保等級単価一覧表'!$B:$D,2,FALSE)))</f>
        <v/>
      </c>
      <c r="P11" s="922"/>
      <c r="Q11" s="271" t="s">
        <v>283</v>
      </c>
      <c r="R11" s="904"/>
      <c r="S11" s="905"/>
      <c r="T11" s="895"/>
      <c r="U11" s="896"/>
      <c r="V11" s="895"/>
      <c r="W11" s="896"/>
      <c r="X11" s="902"/>
      <c r="Y11" s="903"/>
      <c r="Z11" s="901"/>
      <c r="AA11" s="896"/>
      <c r="AB11" s="902"/>
      <c r="AC11" s="903"/>
      <c r="AD11" s="901"/>
      <c r="AE11" s="896"/>
      <c r="AF11" s="895"/>
      <c r="AG11" s="896"/>
      <c r="AH11" s="895"/>
      <c r="AI11" s="896"/>
      <c r="AJ11" s="895"/>
      <c r="AK11" s="896"/>
      <c r="AL11" s="895"/>
      <c r="AM11" s="896"/>
      <c r="AN11" s="895"/>
      <c r="AO11" s="897"/>
      <c r="AP11" s="898" t="str">
        <f>IF(SUM(R11:AO11)=0,"",SUM(R11:AO11))</f>
        <v/>
      </c>
      <c r="AQ11" s="899"/>
      <c r="AR11" s="899"/>
      <c r="AS11" s="899"/>
      <c r="AT11" s="900"/>
      <c r="AU11" s="109"/>
      <c r="AW11" s="936"/>
      <c r="AX11" s="936"/>
      <c r="AY11" s="936"/>
      <c r="AZ11" s="936"/>
      <c r="BA11" s="936"/>
      <c r="BB11" s="936"/>
      <c r="BC11" s="936"/>
      <c r="BD11" s="936"/>
      <c r="BE11" s="936"/>
      <c r="BF11" s="936"/>
      <c r="BG11" s="936"/>
      <c r="BH11" s="936"/>
      <c r="BI11" s="936"/>
      <c r="BJ11" s="936"/>
      <c r="BK11" s="936"/>
      <c r="BL11" s="936"/>
      <c r="BM11" s="936"/>
      <c r="BN11" s="936"/>
      <c r="BO11" s="936"/>
      <c r="BP11" s="936"/>
      <c r="BQ11" s="936"/>
      <c r="BR11" s="936"/>
      <c r="BS11" s="936"/>
      <c r="BT11" s="936"/>
      <c r="BU11" s="936"/>
      <c r="BV11" s="936"/>
      <c r="BW11" s="936"/>
      <c r="BX11" s="936"/>
      <c r="BY11" s="936"/>
      <c r="BZ11" s="936"/>
      <c r="CA11" s="936"/>
      <c r="CB11" s="936"/>
      <c r="CC11" s="936"/>
      <c r="CD11" s="936"/>
      <c r="CE11" s="936"/>
      <c r="CF11" s="936"/>
      <c r="CG11" s="936"/>
      <c r="CH11" s="936"/>
      <c r="CI11" s="936"/>
      <c r="CJ11" s="936"/>
      <c r="CK11" s="936"/>
      <c r="CL11" s="936"/>
      <c r="CM11" s="936"/>
      <c r="CN11" s="936"/>
      <c r="CO11" s="936"/>
      <c r="CP11" s="936"/>
      <c r="CQ11" s="936"/>
      <c r="CR11" s="936"/>
      <c r="CS11" s="936"/>
      <c r="CT11" s="936"/>
      <c r="CU11" s="936"/>
      <c r="CV11" s="936"/>
      <c r="CW11" s="936"/>
      <c r="CX11" s="936"/>
      <c r="CY11" s="936"/>
      <c r="CZ11" s="936"/>
      <c r="DA11" s="936"/>
      <c r="DB11" s="936"/>
    </row>
    <row r="12" spans="1:113" ht="30.75" customHeight="1" thickBot="1">
      <c r="A12" s="109"/>
      <c r="B12" s="109"/>
      <c r="C12" s="5"/>
      <c r="D12" s="912"/>
      <c r="E12" s="913"/>
      <c r="F12" s="913"/>
      <c r="G12" s="913"/>
      <c r="H12" s="913"/>
      <c r="I12" s="913"/>
      <c r="J12" s="914"/>
      <c r="K12" s="925"/>
      <c r="L12" s="926"/>
      <c r="M12" s="927"/>
      <c r="N12" s="926"/>
      <c r="O12" s="923"/>
      <c r="P12" s="924"/>
      <c r="Q12" s="272" t="s">
        <v>284</v>
      </c>
      <c r="R12" s="893" t="str">
        <f>IF($D11="","",ROUNDDOWN($O11*$R11*24,0))</f>
        <v/>
      </c>
      <c r="S12" s="894"/>
      <c r="T12" s="888" t="str">
        <f>IF($D11="","",ROUNDDOWN($O11*$T11*24,0))</f>
        <v/>
      </c>
      <c r="U12" s="889"/>
      <c r="V12" s="888" t="str">
        <f>IF($D11="","",ROUNDDOWN($O11*$V11*24,0))</f>
        <v/>
      </c>
      <c r="W12" s="889"/>
      <c r="X12" s="888" t="str">
        <f>IF($D11="","",ROUNDDOWN($O11*$X11*24,0))</f>
        <v/>
      </c>
      <c r="Y12" s="889"/>
      <c r="Z12" s="888" t="str">
        <f>IF($D11="","",ROUNDDOWN($O11*$Z11*24,0))</f>
        <v/>
      </c>
      <c r="AA12" s="889"/>
      <c r="AB12" s="888" t="str">
        <f>IF($D11="","",ROUNDDOWN($O11*$AB11*24,0))</f>
        <v/>
      </c>
      <c r="AC12" s="889"/>
      <c r="AD12" s="888" t="str">
        <f>IF($D11="","",ROUNDDOWN($O11*$AD11*24,0))</f>
        <v/>
      </c>
      <c r="AE12" s="889"/>
      <c r="AF12" s="888" t="str">
        <f>IF($D11="","",ROUNDDOWN($O11*$AF11*24,0))</f>
        <v/>
      </c>
      <c r="AG12" s="889"/>
      <c r="AH12" s="888" t="str">
        <f>IF($D11="","",ROUNDDOWN($O11*$AH11*24,0))</f>
        <v/>
      </c>
      <c r="AI12" s="889"/>
      <c r="AJ12" s="888" t="str">
        <f>IF($D11="","",ROUNDDOWN($O11*$AJ11*24,0))</f>
        <v/>
      </c>
      <c r="AK12" s="889"/>
      <c r="AL12" s="888" t="str">
        <f>IF($D11="","",ROUNDDOWN($O11*$AL11*24,0))</f>
        <v/>
      </c>
      <c r="AM12" s="889"/>
      <c r="AN12" s="888" t="str">
        <f>IF($D11="","",ROUNDDOWN($O11*$AN11*24,0))</f>
        <v/>
      </c>
      <c r="AO12" s="889"/>
      <c r="AP12" s="906" t="str">
        <f>IF(D11="","",SUM(R12:AO12))</f>
        <v/>
      </c>
      <c r="AQ12" s="907"/>
      <c r="AR12" s="907"/>
      <c r="AS12" s="907"/>
      <c r="AT12" s="908"/>
      <c r="AU12" s="109"/>
      <c r="AW12" s="936"/>
      <c r="AX12" s="936"/>
      <c r="AY12" s="936"/>
      <c r="AZ12" s="936"/>
      <c r="BA12" s="936"/>
      <c r="BB12" s="936"/>
      <c r="BC12" s="936"/>
      <c r="BD12" s="936"/>
      <c r="BE12" s="936"/>
      <c r="BF12" s="936"/>
      <c r="BG12" s="936"/>
      <c r="BH12" s="936"/>
      <c r="BI12" s="936"/>
      <c r="BJ12" s="936"/>
      <c r="BK12" s="936"/>
      <c r="BL12" s="936"/>
      <c r="BM12" s="936"/>
      <c r="BN12" s="936"/>
      <c r="BO12" s="936"/>
      <c r="BP12" s="936"/>
      <c r="BQ12" s="936"/>
      <c r="BR12" s="936"/>
      <c r="BS12" s="936"/>
      <c r="BT12" s="936"/>
      <c r="BU12" s="936"/>
      <c r="BV12" s="936"/>
      <c r="BW12" s="936"/>
      <c r="BX12" s="936"/>
      <c r="BY12" s="936"/>
      <c r="BZ12" s="936"/>
      <c r="CA12" s="936"/>
      <c r="CB12" s="936"/>
      <c r="CC12" s="936"/>
      <c r="CD12" s="936"/>
      <c r="CE12" s="936"/>
      <c r="CF12" s="936"/>
      <c r="CG12" s="936"/>
      <c r="CH12" s="936"/>
      <c r="CI12" s="936"/>
      <c r="CJ12" s="936"/>
      <c r="CK12" s="936"/>
      <c r="CL12" s="936"/>
      <c r="CM12" s="936"/>
      <c r="CN12" s="936"/>
      <c r="CO12" s="936"/>
      <c r="CP12" s="936"/>
      <c r="CQ12" s="936"/>
      <c r="CR12" s="936"/>
      <c r="CS12" s="936"/>
      <c r="CT12" s="936"/>
      <c r="CU12" s="936"/>
      <c r="CV12" s="936"/>
      <c r="CW12" s="936"/>
      <c r="CX12" s="936"/>
      <c r="CY12" s="936"/>
      <c r="CZ12" s="936"/>
      <c r="DA12" s="936"/>
      <c r="DB12" s="936"/>
    </row>
    <row r="13" spans="1:113" ht="30.75" customHeight="1" thickTop="1">
      <c r="A13" s="109"/>
      <c r="B13" s="109"/>
      <c r="C13" s="5"/>
      <c r="D13" s="909" ph="1"/>
      <c r="E13" s="910"/>
      <c r="F13" s="910"/>
      <c r="G13" s="910"/>
      <c r="H13" s="910"/>
      <c r="I13" s="910"/>
      <c r="J13" s="911"/>
      <c r="K13" s="915"/>
      <c r="L13" s="916"/>
      <c r="M13" s="919"/>
      <c r="N13" s="916"/>
      <c r="O13" s="921" t="str">
        <f>IF(D13="","",IF(AND(M13&gt;0,M13&lt;4),VLOOKUP(K13,'R5_健保等級単価一覧表'!$B:$D,3,FALSE),VLOOKUP(K13,'R5_健保等級単価一覧表'!$B:$D,2,FALSE)))</f>
        <v/>
      </c>
      <c r="P13" s="922"/>
      <c r="Q13" s="271" t="s">
        <v>283</v>
      </c>
      <c r="R13" s="904"/>
      <c r="S13" s="905"/>
      <c r="T13" s="895"/>
      <c r="U13" s="896"/>
      <c r="V13" s="895"/>
      <c r="W13" s="896"/>
      <c r="X13" s="902"/>
      <c r="Y13" s="903"/>
      <c r="Z13" s="901"/>
      <c r="AA13" s="896"/>
      <c r="AB13" s="902"/>
      <c r="AC13" s="903"/>
      <c r="AD13" s="901"/>
      <c r="AE13" s="896"/>
      <c r="AF13" s="895"/>
      <c r="AG13" s="896"/>
      <c r="AH13" s="895"/>
      <c r="AI13" s="896"/>
      <c r="AJ13" s="895"/>
      <c r="AK13" s="896"/>
      <c r="AL13" s="895"/>
      <c r="AM13" s="896"/>
      <c r="AN13" s="895"/>
      <c r="AO13" s="897"/>
      <c r="AP13" s="898" t="str">
        <f>IF(SUM(R13:AO13)=0,"",SUM(R13:AO13))</f>
        <v/>
      </c>
      <c r="AQ13" s="899"/>
      <c r="AR13" s="899"/>
      <c r="AS13" s="899"/>
      <c r="AT13" s="900"/>
      <c r="AU13" s="109"/>
      <c r="AW13" s="936"/>
      <c r="AX13" s="936"/>
      <c r="AY13" s="936"/>
      <c r="AZ13" s="936"/>
      <c r="BA13" s="936"/>
      <c r="BB13" s="936"/>
      <c r="BC13" s="936"/>
      <c r="BD13" s="936"/>
      <c r="BE13" s="936"/>
      <c r="BF13" s="936"/>
      <c r="BG13" s="936"/>
      <c r="BH13" s="936"/>
      <c r="BI13" s="936"/>
      <c r="BJ13" s="936"/>
      <c r="BK13" s="936"/>
      <c r="BL13" s="936"/>
      <c r="BM13" s="936"/>
      <c r="BN13" s="936"/>
      <c r="BO13" s="936"/>
      <c r="BP13" s="936"/>
      <c r="BQ13" s="936"/>
      <c r="BR13" s="936"/>
      <c r="BS13" s="936"/>
      <c r="BT13" s="936"/>
      <c r="BU13" s="936"/>
      <c r="BV13" s="936"/>
      <c r="BW13" s="936"/>
      <c r="BX13" s="936"/>
      <c r="BY13" s="936"/>
      <c r="BZ13" s="936"/>
      <c r="CA13" s="936"/>
      <c r="CB13" s="936"/>
      <c r="CC13" s="936"/>
      <c r="CD13" s="936"/>
      <c r="CE13" s="936"/>
      <c r="CF13" s="936"/>
      <c r="CG13" s="936"/>
      <c r="CH13" s="936"/>
      <c r="CI13" s="936"/>
      <c r="CJ13" s="936"/>
      <c r="CK13" s="936"/>
      <c r="CL13" s="936"/>
      <c r="CM13" s="936"/>
      <c r="CN13" s="936"/>
      <c r="CO13" s="936"/>
      <c r="CP13" s="936"/>
      <c r="CQ13" s="936"/>
      <c r="CR13" s="936"/>
      <c r="CS13" s="936"/>
      <c r="CT13" s="936"/>
      <c r="CU13" s="936"/>
      <c r="CV13" s="936"/>
      <c r="CW13" s="936"/>
      <c r="CX13" s="936"/>
      <c r="CY13" s="936"/>
      <c r="CZ13" s="936"/>
      <c r="DA13" s="936"/>
      <c r="DB13" s="936"/>
    </row>
    <row r="14" spans="1:113" ht="30.75" customHeight="1" thickBot="1">
      <c r="A14" s="109"/>
      <c r="B14" s="109"/>
      <c r="C14" s="5"/>
      <c r="D14" s="912"/>
      <c r="E14" s="913"/>
      <c r="F14" s="913"/>
      <c r="G14" s="913"/>
      <c r="H14" s="913"/>
      <c r="I14" s="913"/>
      <c r="J14" s="914"/>
      <c r="K14" s="925"/>
      <c r="L14" s="926"/>
      <c r="M14" s="927"/>
      <c r="N14" s="926"/>
      <c r="O14" s="923"/>
      <c r="P14" s="924"/>
      <c r="Q14" s="272" t="s">
        <v>284</v>
      </c>
      <c r="R14" s="893" t="str">
        <f>IF($D13="","",ROUNDDOWN($O13*$R13*24,0))</f>
        <v/>
      </c>
      <c r="S14" s="894"/>
      <c r="T14" s="888" t="str">
        <f>IF($D13="","",ROUNDDOWN($O13*$T13*24,0))</f>
        <v/>
      </c>
      <c r="U14" s="889"/>
      <c r="V14" s="888" t="str">
        <f>IF($D13="","",ROUNDDOWN($O13*$V13*24,0))</f>
        <v/>
      </c>
      <c r="W14" s="889"/>
      <c r="X14" s="888" t="str">
        <f>IF($D13="","",ROUNDDOWN($O13*$X13*24,0))</f>
        <v/>
      </c>
      <c r="Y14" s="889"/>
      <c r="Z14" s="888" t="str">
        <f>IF($D13="","",ROUNDDOWN($O13*$Z13*24,0))</f>
        <v/>
      </c>
      <c r="AA14" s="889"/>
      <c r="AB14" s="888" t="str">
        <f>IF($D13="","",ROUNDDOWN($O13*$AB13*24,0))</f>
        <v/>
      </c>
      <c r="AC14" s="889"/>
      <c r="AD14" s="888" t="str">
        <f>IF($D13="","",ROUNDDOWN($O13*$AD13*24,0))</f>
        <v/>
      </c>
      <c r="AE14" s="889"/>
      <c r="AF14" s="888" t="str">
        <f>IF($D13="","",ROUNDDOWN($O13*$AF13*24,0))</f>
        <v/>
      </c>
      <c r="AG14" s="889"/>
      <c r="AH14" s="888" t="str">
        <f>IF($D13="","",ROUNDDOWN($O13*$AH13*24,0))</f>
        <v/>
      </c>
      <c r="AI14" s="889"/>
      <c r="AJ14" s="888" t="str">
        <f>IF($D13="","",ROUNDDOWN($O13*$AJ13*24,0))</f>
        <v/>
      </c>
      <c r="AK14" s="889"/>
      <c r="AL14" s="888" t="str">
        <f>IF($D13="","",ROUNDDOWN($O13*$AL13*24,0))</f>
        <v/>
      </c>
      <c r="AM14" s="889"/>
      <c r="AN14" s="888" t="str">
        <f>IF($D13="","",ROUNDDOWN($O13*$AN13*24,0))</f>
        <v/>
      </c>
      <c r="AO14" s="889"/>
      <c r="AP14" s="906" t="str">
        <f>IF(D13="","",SUM(R14:AO14))</f>
        <v/>
      </c>
      <c r="AQ14" s="907"/>
      <c r="AR14" s="907"/>
      <c r="AS14" s="907"/>
      <c r="AT14" s="908"/>
      <c r="AU14" s="109"/>
      <c r="AW14" s="936"/>
      <c r="AX14" s="936"/>
      <c r="AY14" s="936"/>
      <c r="AZ14" s="936"/>
      <c r="BA14" s="936"/>
      <c r="BB14" s="936"/>
      <c r="BC14" s="936"/>
      <c r="BD14" s="936"/>
      <c r="BE14" s="936"/>
      <c r="BF14" s="936"/>
      <c r="BG14" s="936"/>
      <c r="BH14" s="936"/>
      <c r="BI14" s="936"/>
      <c r="BJ14" s="936"/>
      <c r="BK14" s="936"/>
      <c r="BL14" s="936"/>
      <c r="BM14" s="936"/>
      <c r="BN14" s="936"/>
      <c r="BO14" s="936"/>
      <c r="BP14" s="936"/>
      <c r="BQ14" s="936"/>
      <c r="BR14" s="936"/>
      <c r="BS14" s="936"/>
      <c r="BT14" s="936"/>
      <c r="BU14" s="936"/>
      <c r="BV14" s="936"/>
      <c r="BW14" s="936"/>
      <c r="BX14" s="936"/>
      <c r="BY14" s="936"/>
      <c r="BZ14" s="936"/>
      <c r="CA14" s="936"/>
      <c r="CB14" s="936"/>
      <c r="CC14" s="936"/>
      <c r="CD14" s="936"/>
      <c r="CE14" s="936"/>
      <c r="CF14" s="936"/>
      <c r="CG14" s="936"/>
      <c r="CH14" s="936"/>
      <c r="CI14" s="936"/>
      <c r="CJ14" s="936"/>
      <c r="CK14" s="936"/>
      <c r="CL14" s="936"/>
      <c r="CM14" s="936"/>
      <c r="CN14" s="936"/>
      <c r="CO14" s="936"/>
      <c r="CP14" s="936"/>
      <c r="CQ14" s="936"/>
      <c r="CR14" s="936"/>
      <c r="CS14" s="936"/>
      <c r="CT14" s="936"/>
      <c r="CU14" s="936"/>
      <c r="CV14" s="936"/>
      <c r="CW14" s="936"/>
      <c r="CX14" s="936"/>
      <c r="CY14" s="936"/>
      <c r="CZ14" s="936"/>
      <c r="DA14" s="936"/>
      <c r="DB14" s="936"/>
    </row>
    <row r="15" spans="1:113" ht="30.75" customHeight="1" thickTop="1">
      <c r="A15" s="109"/>
      <c r="B15" s="109"/>
      <c r="C15" s="5"/>
      <c r="D15" s="909" ph="1"/>
      <c r="E15" s="910"/>
      <c r="F15" s="910"/>
      <c r="G15" s="910"/>
      <c r="H15" s="910"/>
      <c r="I15" s="910"/>
      <c r="J15" s="911"/>
      <c r="K15" s="915"/>
      <c r="L15" s="916"/>
      <c r="M15" s="919"/>
      <c r="N15" s="916"/>
      <c r="O15" s="921" t="str">
        <f>IF(D15="","",IF(AND(M15&gt;0,M15&lt;4),VLOOKUP(K15,'R5_健保等級単価一覧表'!$B:$D,3,FALSE),VLOOKUP(K15,'R5_健保等級単価一覧表'!$B:$D,2,FALSE)))</f>
        <v/>
      </c>
      <c r="P15" s="922"/>
      <c r="Q15" s="271" t="s">
        <v>283</v>
      </c>
      <c r="R15" s="904"/>
      <c r="S15" s="905"/>
      <c r="T15" s="895"/>
      <c r="U15" s="896"/>
      <c r="V15" s="895"/>
      <c r="W15" s="896"/>
      <c r="X15" s="902"/>
      <c r="Y15" s="903"/>
      <c r="Z15" s="901"/>
      <c r="AA15" s="896"/>
      <c r="AB15" s="902"/>
      <c r="AC15" s="903"/>
      <c r="AD15" s="901"/>
      <c r="AE15" s="896"/>
      <c r="AF15" s="895"/>
      <c r="AG15" s="896"/>
      <c r="AH15" s="895"/>
      <c r="AI15" s="896"/>
      <c r="AJ15" s="895"/>
      <c r="AK15" s="896"/>
      <c r="AL15" s="895"/>
      <c r="AM15" s="896"/>
      <c r="AN15" s="895"/>
      <c r="AO15" s="897"/>
      <c r="AP15" s="898" t="str">
        <f>IF(SUM(R15:AO15)=0,"",SUM(R15:AO15))</f>
        <v/>
      </c>
      <c r="AQ15" s="899"/>
      <c r="AR15" s="899"/>
      <c r="AS15" s="899"/>
      <c r="AT15" s="900"/>
      <c r="AU15" s="109"/>
      <c r="AW15" s="936"/>
      <c r="AX15" s="936"/>
      <c r="AY15" s="936"/>
      <c r="AZ15" s="936"/>
      <c r="BA15" s="936"/>
      <c r="BB15" s="936"/>
      <c r="BC15" s="936"/>
      <c r="BD15" s="936"/>
      <c r="BE15" s="936"/>
      <c r="BF15" s="936"/>
      <c r="BG15" s="936"/>
      <c r="BH15" s="936"/>
      <c r="BI15" s="936"/>
      <c r="BJ15" s="936"/>
      <c r="BK15" s="936"/>
      <c r="BL15" s="936"/>
      <c r="BM15" s="936"/>
      <c r="BN15" s="936"/>
      <c r="BO15" s="936"/>
      <c r="BP15" s="936"/>
      <c r="BQ15" s="936"/>
      <c r="BR15" s="936"/>
      <c r="BS15" s="936"/>
      <c r="BT15" s="936"/>
      <c r="BU15" s="936"/>
      <c r="BV15" s="936"/>
      <c r="BW15" s="936"/>
      <c r="BX15" s="936"/>
      <c r="BY15" s="936"/>
      <c r="BZ15" s="936"/>
      <c r="CA15" s="936"/>
      <c r="CB15" s="936"/>
      <c r="CC15" s="936"/>
      <c r="CD15" s="936"/>
      <c r="CE15" s="936"/>
      <c r="CF15" s="936"/>
      <c r="CG15" s="936"/>
      <c r="CH15" s="936"/>
      <c r="CI15" s="936"/>
      <c r="CJ15" s="936"/>
      <c r="CK15" s="936"/>
      <c r="CL15" s="936"/>
      <c r="CM15" s="936"/>
      <c r="CN15" s="936"/>
      <c r="CO15" s="936"/>
      <c r="CP15" s="936"/>
      <c r="CQ15" s="936"/>
      <c r="CR15" s="936"/>
      <c r="CS15" s="936"/>
      <c r="CT15" s="936"/>
      <c r="CU15" s="936"/>
      <c r="CV15" s="936"/>
      <c r="CW15" s="936"/>
      <c r="CX15" s="936"/>
      <c r="CY15" s="936"/>
      <c r="CZ15" s="936"/>
      <c r="DA15" s="936"/>
      <c r="DB15" s="936"/>
    </row>
    <row r="16" spans="1:113" ht="30.75" customHeight="1" thickBot="1">
      <c r="A16" s="109"/>
      <c r="B16" s="109"/>
      <c r="C16" s="5"/>
      <c r="D16" s="912"/>
      <c r="E16" s="913"/>
      <c r="F16" s="913"/>
      <c r="G16" s="913"/>
      <c r="H16" s="913"/>
      <c r="I16" s="913"/>
      <c r="J16" s="914"/>
      <c r="K16" s="925"/>
      <c r="L16" s="926"/>
      <c r="M16" s="927"/>
      <c r="N16" s="926"/>
      <c r="O16" s="923"/>
      <c r="P16" s="924"/>
      <c r="Q16" s="272" t="s">
        <v>284</v>
      </c>
      <c r="R16" s="893" t="str">
        <f>IF($D15="","",ROUNDDOWN($O15*$R15*24,0))</f>
        <v/>
      </c>
      <c r="S16" s="894"/>
      <c r="T16" s="888" t="str">
        <f>IF($D15="","",ROUNDDOWN($O15*$T15*24,0))</f>
        <v/>
      </c>
      <c r="U16" s="889"/>
      <c r="V16" s="888" t="str">
        <f>IF($D15="","",ROUNDDOWN($O15*$V15*24,0))</f>
        <v/>
      </c>
      <c r="W16" s="889"/>
      <c r="X16" s="888" t="str">
        <f>IF($D15="","",ROUNDDOWN($O15*$X15*24,0))</f>
        <v/>
      </c>
      <c r="Y16" s="889"/>
      <c r="Z16" s="888" t="str">
        <f>IF($D15="","",ROUNDDOWN($O15*$Z15*24,0))</f>
        <v/>
      </c>
      <c r="AA16" s="889"/>
      <c r="AB16" s="888" t="str">
        <f>IF($D15="","",ROUNDDOWN($O15*$AB15*24,0))</f>
        <v/>
      </c>
      <c r="AC16" s="889"/>
      <c r="AD16" s="888" t="str">
        <f>IF($D15="","",ROUNDDOWN($O15*$AD15*24,0))</f>
        <v/>
      </c>
      <c r="AE16" s="889"/>
      <c r="AF16" s="888" t="str">
        <f>IF($D15="","",ROUNDDOWN($O15*$AF15*24,0))</f>
        <v/>
      </c>
      <c r="AG16" s="889"/>
      <c r="AH16" s="888" t="str">
        <f>IF($D15="","",ROUNDDOWN($O15*$AH15*24,0))</f>
        <v/>
      </c>
      <c r="AI16" s="889"/>
      <c r="AJ16" s="888" t="str">
        <f>IF($D15="","",ROUNDDOWN($O15*$AJ15*24,0))</f>
        <v/>
      </c>
      <c r="AK16" s="889"/>
      <c r="AL16" s="888" t="str">
        <f>IF($D15="","",ROUNDDOWN($O15*$AL15*24,0))</f>
        <v/>
      </c>
      <c r="AM16" s="889"/>
      <c r="AN16" s="888" t="str">
        <f>IF($D15="","",ROUNDDOWN($O15*$AN15*24,0))</f>
        <v/>
      </c>
      <c r="AO16" s="889"/>
      <c r="AP16" s="906" t="str">
        <f>IF(D15="","",SUM(R16:AO16))</f>
        <v/>
      </c>
      <c r="AQ16" s="907"/>
      <c r="AR16" s="907"/>
      <c r="AS16" s="907"/>
      <c r="AT16" s="908"/>
      <c r="AU16" s="109"/>
      <c r="AW16" s="936"/>
      <c r="AX16" s="936"/>
      <c r="AY16" s="936"/>
      <c r="AZ16" s="936"/>
      <c r="BA16" s="936"/>
      <c r="BB16" s="936"/>
      <c r="BC16" s="936"/>
      <c r="BD16" s="936"/>
      <c r="BE16" s="936"/>
      <c r="BF16" s="936"/>
      <c r="BG16" s="936"/>
      <c r="BH16" s="936"/>
      <c r="BI16" s="936"/>
      <c r="BJ16" s="936"/>
      <c r="BK16" s="936"/>
      <c r="BL16" s="936"/>
      <c r="BM16" s="936"/>
      <c r="BN16" s="936"/>
      <c r="BO16" s="936"/>
      <c r="BP16" s="936"/>
      <c r="BQ16" s="936"/>
      <c r="BR16" s="936"/>
      <c r="BS16" s="936"/>
      <c r="BT16" s="936"/>
      <c r="BU16" s="936"/>
      <c r="BV16" s="936"/>
      <c r="BW16" s="936"/>
      <c r="BX16" s="936"/>
      <c r="BY16" s="936"/>
      <c r="BZ16" s="936"/>
      <c r="CA16" s="936"/>
      <c r="CB16" s="936"/>
      <c r="CC16" s="936"/>
      <c r="CD16" s="936"/>
      <c r="CE16" s="936"/>
      <c r="CF16" s="936"/>
      <c r="CG16" s="936"/>
      <c r="CH16" s="936"/>
      <c r="CI16" s="936"/>
      <c r="CJ16" s="936"/>
      <c r="CK16" s="936"/>
      <c r="CL16" s="936"/>
      <c r="CM16" s="936"/>
      <c r="CN16" s="936"/>
      <c r="CO16" s="936"/>
      <c r="CP16" s="936"/>
      <c r="CQ16" s="936"/>
      <c r="CR16" s="936"/>
      <c r="CS16" s="936"/>
      <c r="CT16" s="936"/>
      <c r="CU16" s="936"/>
      <c r="CV16" s="936"/>
      <c r="CW16" s="936"/>
      <c r="CX16" s="936"/>
      <c r="CY16" s="936"/>
      <c r="CZ16" s="936"/>
      <c r="DA16" s="936"/>
      <c r="DB16" s="936"/>
    </row>
    <row r="17" spans="1:123" ht="30.75" customHeight="1" thickTop="1">
      <c r="A17" s="109"/>
      <c r="B17" s="109"/>
      <c r="C17" s="110"/>
      <c r="D17" s="909" ph="1"/>
      <c r="E17" s="910"/>
      <c r="F17" s="910"/>
      <c r="G17" s="910"/>
      <c r="H17" s="910"/>
      <c r="I17" s="910"/>
      <c r="J17" s="911"/>
      <c r="K17" s="915"/>
      <c r="L17" s="916"/>
      <c r="M17" s="919"/>
      <c r="N17" s="916"/>
      <c r="O17" s="921" t="str">
        <f>IF(D17="","",IF(AND(M17&gt;0,M17&lt;4),VLOOKUP(K17,'R5_健保等級単価一覧表'!$B:$D,3,FALSE),VLOOKUP(K17,'R5_健保等級単価一覧表'!$B:$D,2,FALSE)))</f>
        <v/>
      </c>
      <c r="P17" s="922"/>
      <c r="Q17" s="271" t="s">
        <v>283</v>
      </c>
      <c r="R17" s="904"/>
      <c r="S17" s="905"/>
      <c r="T17" s="895"/>
      <c r="U17" s="896"/>
      <c r="V17" s="895"/>
      <c r="W17" s="896"/>
      <c r="X17" s="902"/>
      <c r="Y17" s="903"/>
      <c r="Z17" s="901"/>
      <c r="AA17" s="896"/>
      <c r="AB17" s="902"/>
      <c r="AC17" s="903"/>
      <c r="AD17" s="901"/>
      <c r="AE17" s="896"/>
      <c r="AF17" s="895"/>
      <c r="AG17" s="896"/>
      <c r="AH17" s="895"/>
      <c r="AI17" s="896"/>
      <c r="AJ17" s="895"/>
      <c r="AK17" s="896"/>
      <c r="AL17" s="895"/>
      <c r="AM17" s="896"/>
      <c r="AN17" s="895"/>
      <c r="AO17" s="897"/>
      <c r="AP17" s="898" t="str">
        <f>IF(SUM(R17:AO17)=0,"",SUM(R17:AO17))</f>
        <v/>
      </c>
      <c r="AQ17" s="899"/>
      <c r="AR17" s="899"/>
      <c r="AS17" s="899"/>
      <c r="AT17" s="900"/>
      <c r="AU17" s="109"/>
      <c r="AW17" s="936"/>
      <c r="AX17" s="936"/>
      <c r="AY17" s="936"/>
      <c r="AZ17" s="936"/>
      <c r="BA17" s="936"/>
      <c r="BB17" s="936"/>
      <c r="BC17" s="936"/>
      <c r="BD17" s="936"/>
      <c r="BE17" s="936"/>
      <c r="BF17" s="936"/>
      <c r="BG17" s="936"/>
      <c r="BH17" s="936"/>
      <c r="BI17" s="936"/>
      <c r="BJ17" s="936"/>
      <c r="BK17" s="936"/>
      <c r="BL17" s="936"/>
      <c r="BM17" s="936"/>
      <c r="BN17" s="936"/>
      <c r="BO17" s="936"/>
      <c r="BP17" s="936"/>
      <c r="BQ17" s="936"/>
      <c r="BR17" s="936"/>
      <c r="BS17" s="936"/>
      <c r="BT17" s="936"/>
      <c r="BU17" s="936"/>
      <c r="BV17" s="936"/>
      <c r="BW17" s="936"/>
      <c r="BX17" s="936"/>
      <c r="BY17" s="936"/>
      <c r="BZ17" s="936"/>
      <c r="CA17" s="936"/>
      <c r="CB17" s="936"/>
      <c r="CC17" s="936"/>
      <c r="CD17" s="936"/>
      <c r="CE17" s="936"/>
      <c r="CF17" s="936"/>
      <c r="CG17" s="936"/>
      <c r="CH17" s="936"/>
      <c r="CI17" s="936"/>
      <c r="CJ17" s="936"/>
      <c r="CK17" s="936"/>
      <c r="CL17" s="936"/>
      <c r="CM17" s="936"/>
      <c r="CN17" s="936"/>
      <c r="CO17" s="936"/>
      <c r="CP17" s="936"/>
      <c r="CQ17" s="936"/>
      <c r="CR17" s="936"/>
      <c r="CS17" s="936"/>
      <c r="CT17" s="936"/>
      <c r="CU17" s="936"/>
      <c r="CV17" s="936"/>
      <c r="CW17" s="936"/>
      <c r="CX17" s="936"/>
      <c r="CY17" s="936"/>
      <c r="CZ17" s="936"/>
      <c r="DA17" s="936"/>
      <c r="DB17" s="936"/>
    </row>
    <row r="18" spans="1:123" ht="30.75" customHeight="1" thickBot="1">
      <c r="A18" s="109"/>
      <c r="B18" s="109"/>
      <c r="C18" s="110"/>
      <c r="D18" s="912"/>
      <c r="E18" s="913"/>
      <c r="F18" s="913"/>
      <c r="G18" s="913"/>
      <c r="H18" s="913"/>
      <c r="I18" s="913"/>
      <c r="J18" s="914"/>
      <c r="K18" s="925"/>
      <c r="L18" s="926"/>
      <c r="M18" s="927"/>
      <c r="N18" s="926"/>
      <c r="O18" s="923"/>
      <c r="P18" s="924"/>
      <c r="Q18" s="272" t="s">
        <v>284</v>
      </c>
      <c r="R18" s="893" t="str">
        <f>IF($D17="","",ROUNDDOWN($O17*$R17*24,0))</f>
        <v/>
      </c>
      <c r="S18" s="894"/>
      <c r="T18" s="888" t="str">
        <f>IF($D17="","",ROUNDDOWN($O17*$T17*24,0))</f>
        <v/>
      </c>
      <c r="U18" s="889"/>
      <c r="V18" s="888" t="str">
        <f>IF($D17="","",ROUNDDOWN($O17*$V17*24,0))</f>
        <v/>
      </c>
      <c r="W18" s="889"/>
      <c r="X18" s="888" t="str">
        <f>IF($D17="","",ROUNDDOWN($O17*$X17*24,0))</f>
        <v/>
      </c>
      <c r="Y18" s="889"/>
      <c r="Z18" s="888" t="str">
        <f>IF($D17="","",ROUNDDOWN($O17*$Z17*24,0))</f>
        <v/>
      </c>
      <c r="AA18" s="889"/>
      <c r="AB18" s="888" t="str">
        <f>IF($D17="","",ROUNDDOWN($O17*$AB17*24,0))</f>
        <v/>
      </c>
      <c r="AC18" s="889"/>
      <c r="AD18" s="888" t="str">
        <f>IF($D17="","",ROUNDDOWN($O17*$AD17*24,0))</f>
        <v/>
      </c>
      <c r="AE18" s="889"/>
      <c r="AF18" s="888" t="str">
        <f>IF($D17="","",ROUNDDOWN($O17*$AF17*24,0))</f>
        <v/>
      </c>
      <c r="AG18" s="889"/>
      <c r="AH18" s="888" t="str">
        <f>IF($D17="","",ROUNDDOWN($O17*$AH17*24,0))</f>
        <v/>
      </c>
      <c r="AI18" s="889"/>
      <c r="AJ18" s="888" t="str">
        <f>IF($D17="","",ROUNDDOWN($O17*$AJ17*24,0))</f>
        <v/>
      </c>
      <c r="AK18" s="889"/>
      <c r="AL18" s="888" t="str">
        <f>IF($D17="","",ROUNDDOWN($O17*$AL17*24,0))</f>
        <v/>
      </c>
      <c r="AM18" s="889"/>
      <c r="AN18" s="888" t="str">
        <f>IF($D17="","",ROUNDDOWN($O17*$AN17*24,0))</f>
        <v/>
      </c>
      <c r="AO18" s="889"/>
      <c r="AP18" s="906" t="str">
        <f>IF(D17="","",SUM(R18:AO18))</f>
        <v/>
      </c>
      <c r="AQ18" s="907"/>
      <c r="AR18" s="907"/>
      <c r="AS18" s="907"/>
      <c r="AT18" s="908"/>
      <c r="AU18" s="109"/>
      <c r="AW18" s="936"/>
      <c r="AX18" s="936"/>
      <c r="AY18" s="936"/>
      <c r="AZ18" s="936"/>
      <c r="BA18" s="936"/>
      <c r="BB18" s="936"/>
      <c r="BC18" s="936"/>
      <c r="BD18" s="936"/>
      <c r="BE18" s="936"/>
      <c r="BF18" s="936"/>
      <c r="BG18" s="936"/>
      <c r="BH18" s="936"/>
      <c r="BI18" s="936"/>
      <c r="BJ18" s="936"/>
      <c r="BK18" s="936"/>
      <c r="BL18" s="936"/>
      <c r="BM18" s="936"/>
      <c r="BN18" s="936"/>
      <c r="BO18" s="936"/>
      <c r="BP18" s="936"/>
      <c r="BQ18" s="936"/>
      <c r="BR18" s="936"/>
      <c r="BS18" s="936"/>
      <c r="BT18" s="936"/>
      <c r="BU18" s="936"/>
      <c r="BV18" s="936"/>
      <c r="BW18" s="936"/>
      <c r="BX18" s="936"/>
      <c r="BY18" s="936"/>
      <c r="BZ18" s="936"/>
      <c r="CA18" s="936"/>
      <c r="CB18" s="936"/>
      <c r="CC18" s="936"/>
      <c r="CD18" s="936"/>
      <c r="CE18" s="936"/>
      <c r="CF18" s="936"/>
      <c r="CG18" s="936"/>
      <c r="CH18" s="936"/>
      <c r="CI18" s="936"/>
      <c r="CJ18" s="936"/>
      <c r="CK18" s="936"/>
      <c r="CL18" s="936"/>
      <c r="CM18" s="936"/>
      <c r="CN18" s="936"/>
      <c r="CO18" s="936"/>
      <c r="CP18" s="936"/>
      <c r="CQ18" s="936"/>
      <c r="CR18" s="936"/>
      <c r="CS18" s="936"/>
      <c r="CT18" s="936"/>
      <c r="CU18" s="936"/>
      <c r="CV18" s="936"/>
      <c r="CW18" s="936"/>
      <c r="CX18" s="936"/>
      <c r="CY18" s="936"/>
      <c r="CZ18" s="936"/>
      <c r="DA18" s="936"/>
      <c r="DB18" s="936"/>
    </row>
    <row r="19" spans="1:123" ht="30.75" customHeight="1" thickTop="1">
      <c r="A19" s="109"/>
      <c r="B19" s="109"/>
      <c r="C19" s="110"/>
      <c r="D19" s="909" ph="1"/>
      <c r="E19" s="910"/>
      <c r="F19" s="910"/>
      <c r="G19" s="910"/>
      <c r="H19" s="910"/>
      <c r="I19" s="910"/>
      <c r="J19" s="911"/>
      <c r="K19" s="915"/>
      <c r="L19" s="916"/>
      <c r="M19" s="919"/>
      <c r="N19" s="916"/>
      <c r="O19" s="921" t="str">
        <f>IF(D19="","",IF(AND(M19&gt;0,M19&lt;4),VLOOKUP(K19,'R5_健保等級単価一覧表'!$B:$D,3,FALSE),VLOOKUP(K19,'R5_健保等級単価一覧表'!$B:$D,2,FALSE)))</f>
        <v/>
      </c>
      <c r="P19" s="922"/>
      <c r="Q19" s="271" t="s">
        <v>283</v>
      </c>
      <c r="R19" s="904"/>
      <c r="S19" s="905"/>
      <c r="T19" s="895"/>
      <c r="U19" s="896"/>
      <c r="V19" s="895"/>
      <c r="W19" s="896"/>
      <c r="X19" s="902"/>
      <c r="Y19" s="903"/>
      <c r="Z19" s="901"/>
      <c r="AA19" s="896"/>
      <c r="AB19" s="902"/>
      <c r="AC19" s="903"/>
      <c r="AD19" s="901"/>
      <c r="AE19" s="896"/>
      <c r="AF19" s="895"/>
      <c r="AG19" s="896"/>
      <c r="AH19" s="895"/>
      <c r="AI19" s="896"/>
      <c r="AJ19" s="895"/>
      <c r="AK19" s="896"/>
      <c r="AL19" s="895"/>
      <c r="AM19" s="896"/>
      <c r="AN19" s="895"/>
      <c r="AO19" s="897"/>
      <c r="AP19" s="898" t="str">
        <f>IF(SUM(R19:AO19)=0,"",SUM(R19:AO19))</f>
        <v/>
      </c>
      <c r="AQ19" s="899"/>
      <c r="AR19" s="899"/>
      <c r="AS19" s="899"/>
      <c r="AT19" s="900"/>
      <c r="AU19" s="109"/>
      <c r="AW19" s="936"/>
      <c r="AX19" s="936"/>
      <c r="AY19" s="936"/>
      <c r="AZ19" s="936"/>
      <c r="BA19" s="936"/>
      <c r="BB19" s="936"/>
      <c r="BC19" s="936"/>
      <c r="BD19" s="936"/>
      <c r="BE19" s="936"/>
      <c r="BF19" s="936"/>
      <c r="BG19" s="936"/>
      <c r="BH19" s="936"/>
      <c r="BI19" s="936"/>
      <c r="BJ19" s="936"/>
      <c r="BK19" s="936"/>
      <c r="BL19" s="936"/>
      <c r="BM19" s="936"/>
      <c r="BN19" s="936"/>
      <c r="BO19" s="936"/>
      <c r="BP19" s="936"/>
      <c r="BQ19" s="936"/>
      <c r="BR19" s="936"/>
      <c r="BS19" s="936"/>
      <c r="BT19" s="936"/>
      <c r="BU19" s="936"/>
      <c r="BV19" s="936"/>
      <c r="BW19" s="936"/>
      <c r="BX19" s="936"/>
      <c r="BY19" s="936"/>
      <c r="BZ19" s="936"/>
      <c r="CA19" s="936"/>
      <c r="CB19" s="936"/>
      <c r="CC19" s="936"/>
      <c r="CD19" s="936"/>
      <c r="CE19" s="936"/>
      <c r="CF19" s="936"/>
      <c r="CG19" s="936"/>
      <c r="CH19" s="936"/>
      <c r="CI19" s="936"/>
      <c r="CJ19" s="936"/>
      <c r="CK19" s="936"/>
      <c r="CL19" s="936"/>
      <c r="CM19" s="936"/>
      <c r="CN19" s="936"/>
      <c r="CO19" s="936"/>
      <c r="CP19" s="936"/>
      <c r="CQ19" s="936"/>
      <c r="CR19" s="936"/>
      <c r="CS19" s="936"/>
      <c r="CT19" s="936"/>
      <c r="CU19" s="936"/>
      <c r="CV19" s="936"/>
      <c r="CW19" s="936"/>
      <c r="CX19" s="936"/>
      <c r="CY19" s="936"/>
      <c r="CZ19" s="936"/>
      <c r="DA19" s="936"/>
      <c r="DB19" s="936"/>
    </row>
    <row r="20" spans="1:123" ht="30.75" customHeight="1" thickBot="1">
      <c r="A20" s="109"/>
      <c r="B20" s="109"/>
      <c r="C20" s="110"/>
      <c r="D20" s="912"/>
      <c r="E20" s="913"/>
      <c r="F20" s="913"/>
      <c r="G20" s="913"/>
      <c r="H20" s="913"/>
      <c r="I20" s="913"/>
      <c r="J20" s="914"/>
      <c r="K20" s="925"/>
      <c r="L20" s="926"/>
      <c r="M20" s="927"/>
      <c r="N20" s="926"/>
      <c r="O20" s="923"/>
      <c r="P20" s="924"/>
      <c r="Q20" s="272" t="s">
        <v>284</v>
      </c>
      <c r="R20" s="893" t="str">
        <f>IF($D19="","",ROUNDDOWN($O19*$R19*24,0))</f>
        <v/>
      </c>
      <c r="S20" s="894"/>
      <c r="T20" s="888" t="str">
        <f>IF($D19="","",ROUNDDOWN($O19*$T19*24,0))</f>
        <v/>
      </c>
      <c r="U20" s="889"/>
      <c r="V20" s="888" t="str">
        <f>IF($D19="","",ROUNDDOWN($O19*$V19*24,0))</f>
        <v/>
      </c>
      <c r="W20" s="889"/>
      <c r="X20" s="888" t="str">
        <f>IF($D19="","",ROUNDDOWN($O19*$X19*24,0))</f>
        <v/>
      </c>
      <c r="Y20" s="889"/>
      <c r="Z20" s="888" t="str">
        <f>IF($D19="","",ROUNDDOWN($O19*$Z19*24,0))</f>
        <v/>
      </c>
      <c r="AA20" s="889"/>
      <c r="AB20" s="888" t="str">
        <f>IF($D19="","",ROUNDDOWN($O19*$AB19*24,0))</f>
        <v/>
      </c>
      <c r="AC20" s="889"/>
      <c r="AD20" s="888" t="str">
        <f>IF($D19="","",ROUNDDOWN($O19*$AD19*24,0))</f>
        <v/>
      </c>
      <c r="AE20" s="889"/>
      <c r="AF20" s="888" t="str">
        <f>IF($D19="","",ROUNDDOWN($O19*$AF19*24,0))</f>
        <v/>
      </c>
      <c r="AG20" s="889"/>
      <c r="AH20" s="888" t="str">
        <f>IF($D19="","",ROUNDDOWN($O19*$AH19*24,0))</f>
        <v/>
      </c>
      <c r="AI20" s="889"/>
      <c r="AJ20" s="888" t="str">
        <f>IF($D19="","",ROUNDDOWN($O19*$AJ19*24,0))</f>
        <v/>
      </c>
      <c r="AK20" s="889"/>
      <c r="AL20" s="888" t="str">
        <f>IF($D19="","",ROUNDDOWN($O19*$AL19*24,0))</f>
        <v/>
      </c>
      <c r="AM20" s="889"/>
      <c r="AN20" s="888" t="str">
        <f>IF($D19="","",ROUNDDOWN($O19*$AN19*24,0))</f>
        <v/>
      </c>
      <c r="AO20" s="889"/>
      <c r="AP20" s="906" t="str">
        <f>IF(D19="","",SUM(R20:AO20))</f>
        <v/>
      </c>
      <c r="AQ20" s="907"/>
      <c r="AR20" s="907"/>
      <c r="AS20" s="907"/>
      <c r="AT20" s="908"/>
      <c r="AU20" s="109"/>
      <c r="AW20" s="936"/>
      <c r="AX20" s="936"/>
      <c r="AY20" s="936"/>
      <c r="AZ20" s="936"/>
      <c r="BA20" s="936"/>
      <c r="BB20" s="936"/>
      <c r="BC20" s="936"/>
      <c r="BD20" s="936"/>
      <c r="BE20" s="936"/>
      <c r="BF20" s="936"/>
      <c r="BG20" s="936"/>
      <c r="BH20" s="936"/>
      <c r="BI20" s="936"/>
      <c r="BJ20" s="936"/>
      <c r="BK20" s="936"/>
      <c r="BL20" s="936"/>
      <c r="BM20" s="936"/>
      <c r="BN20" s="936"/>
      <c r="BO20" s="936"/>
      <c r="BP20" s="936"/>
      <c r="BQ20" s="936"/>
      <c r="BR20" s="936"/>
      <c r="BS20" s="936"/>
      <c r="BT20" s="936"/>
      <c r="BU20" s="936"/>
      <c r="BV20" s="936"/>
      <c r="BW20" s="936"/>
      <c r="BX20" s="936"/>
      <c r="BY20" s="936"/>
      <c r="BZ20" s="936"/>
      <c r="CA20" s="936"/>
      <c r="CB20" s="936"/>
      <c r="CC20" s="936"/>
      <c r="CD20" s="936"/>
      <c r="CE20" s="936"/>
      <c r="CF20" s="936"/>
      <c r="CG20" s="936"/>
      <c r="CH20" s="936"/>
      <c r="CI20" s="936"/>
      <c r="CJ20" s="936"/>
      <c r="CK20" s="936"/>
      <c r="CL20" s="936"/>
      <c r="CM20" s="936"/>
      <c r="CN20" s="936"/>
      <c r="CO20" s="936"/>
      <c r="CP20" s="936"/>
      <c r="CQ20" s="936"/>
      <c r="CR20" s="936"/>
      <c r="CS20" s="936"/>
      <c r="CT20" s="936"/>
      <c r="CU20" s="936"/>
      <c r="CV20" s="936"/>
      <c r="CW20" s="936"/>
      <c r="CX20" s="936"/>
      <c r="CY20" s="936"/>
      <c r="CZ20" s="936"/>
      <c r="DA20" s="936"/>
      <c r="DB20" s="936"/>
      <c r="DC20" s="934"/>
      <c r="DD20" s="934"/>
      <c r="DE20" s="934"/>
      <c r="DF20" s="934"/>
      <c r="DG20" s="934"/>
      <c r="DH20" s="934"/>
      <c r="DI20" s="934"/>
      <c r="DJ20" s="934"/>
      <c r="DK20" s="934"/>
      <c r="DL20" s="934"/>
      <c r="DM20" s="934"/>
      <c r="DN20" s="934"/>
      <c r="DO20" s="934"/>
      <c r="DP20" s="934"/>
      <c r="DQ20" s="934"/>
      <c r="DR20" s="934"/>
      <c r="DS20" s="934"/>
    </row>
    <row r="21" spans="1:123" ht="30.75" customHeight="1" thickTop="1">
      <c r="A21" s="109"/>
      <c r="B21" s="109"/>
      <c r="C21" s="110"/>
      <c r="D21" s="909" ph="1"/>
      <c r="E21" s="910"/>
      <c r="F21" s="910"/>
      <c r="G21" s="910"/>
      <c r="H21" s="910"/>
      <c r="I21" s="910"/>
      <c r="J21" s="911"/>
      <c r="K21" s="915"/>
      <c r="L21" s="916"/>
      <c r="M21" s="919"/>
      <c r="N21" s="916"/>
      <c r="O21" s="921" t="str">
        <f>IF(D21="","",IF(AND(M21&gt;0,M21&lt;4),VLOOKUP(K21,'R5_健保等級単価一覧表'!$B:$D,3,FALSE),VLOOKUP(K21,'R5_健保等級単価一覧表'!$B:$D,2,FALSE)))</f>
        <v/>
      </c>
      <c r="P21" s="922"/>
      <c r="Q21" s="271" t="s">
        <v>283</v>
      </c>
      <c r="R21" s="904"/>
      <c r="S21" s="905"/>
      <c r="T21" s="895"/>
      <c r="U21" s="896"/>
      <c r="V21" s="895"/>
      <c r="W21" s="896"/>
      <c r="X21" s="902"/>
      <c r="Y21" s="903"/>
      <c r="Z21" s="901"/>
      <c r="AA21" s="896"/>
      <c r="AB21" s="902"/>
      <c r="AC21" s="903"/>
      <c r="AD21" s="901"/>
      <c r="AE21" s="896"/>
      <c r="AF21" s="895"/>
      <c r="AG21" s="896"/>
      <c r="AH21" s="895"/>
      <c r="AI21" s="896"/>
      <c r="AJ21" s="895"/>
      <c r="AK21" s="896"/>
      <c r="AL21" s="895"/>
      <c r="AM21" s="896"/>
      <c r="AN21" s="895"/>
      <c r="AO21" s="897"/>
      <c r="AP21" s="898" t="str">
        <f>IF(SUM(R21:AO21)=0,"",SUM(R21:AO21))</f>
        <v/>
      </c>
      <c r="AQ21" s="899"/>
      <c r="AR21" s="899"/>
      <c r="AS21" s="899"/>
      <c r="AT21" s="900"/>
      <c r="AU21" s="109"/>
      <c r="AW21" s="936"/>
      <c r="AX21" s="936"/>
      <c r="AY21" s="936"/>
      <c r="AZ21" s="936"/>
      <c r="BA21" s="936"/>
      <c r="BB21" s="936"/>
      <c r="BC21" s="936"/>
      <c r="BD21" s="936"/>
      <c r="BE21" s="936"/>
      <c r="BF21" s="936"/>
      <c r="BG21" s="936"/>
      <c r="BH21" s="936"/>
      <c r="BI21" s="936"/>
      <c r="BJ21" s="936"/>
      <c r="BK21" s="936"/>
      <c r="BL21" s="936"/>
      <c r="BM21" s="936"/>
      <c r="BN21" s="936"/>
      <c r="BO21" s="936"/>
      <c r="BP21" s="936"/>
      <c r="BQ21" s="936"/>
      <c r="BR21" s="936"/>
      <c r="BS21" s="936"/>
      <c r="BT21" s="936"/>
      <c r="BU21" s="936"/>
      <c r="BV21" s="936"/>
      <c r="BW21" s="936"/>
      <c r="BX21" s="936"/>
      <c r="BY21" s="936"/>
      <c r="BZ21" s="936"/>
      <c r="CA21" s="936"/>
      <c r="CB21" s="936"/>
      <c r="CC21" s="936"/>
      <c r="CD21" s="936"/>
      <c r="CE21" s="936"/>
      <c r="CF21" s="936"/>
      <c r="CG21" s="936"/>
      <c r="CH21" s="936"/>
      <c r="CI21" s="936"/>
      <c r="CJ21" s="936"/>
      <c r="CK21" s="936"/>
      <c r="CL21" s="936"/>
      <c r="CM21" s="936"/>
      <c r="CN21" s="936"/>
      <c r="CO21" s="936"/>
      <c r="CP21" s="936"/>
      <c r="CQ21" s="936"/>
      <c r="CR21" s="936"/>
      <c r="CS21" s="936"/>
      <c r="CT21" s="936"/>
      <c r="CU21" s="936"/>
      <c r="CV21" s="936"/>
      <c r="CW21" s="936"/>
      <c r="CX21" s="936"/>
      <c r="CY21" s="936"/>
      <c r="CZ21" s="936"/>
      <c r="DA21" s="936"/>
      <c r="DB21" s="936"/>
      <c r="DC21" s="222"/>
      <c r="DD21" s="222"/>
      <c r="DE21" s="222"/>
      <c r="DF21" s="222"/>
      <c r="DG21" s="222"/>
      <c r="DH21" s="222"/>
      <c r="DI21" s="222"/>
      <c r="DJ21" s="222"/>
      <c r="DK21" s="222"/>
      <c r="DL21" s="222"/>
      <c r="DM21" s="222"/>
      <c r="DN21" s="222"/>
      <c r="DO21" s="222"/>
      <c r="DP21" s="222"/>
      <c r="DQ21" s="222"/>
      <c r="DR21" s="222"/>
      <c r="DS21" s="222"/>
    </row>
    <row r="22" spans="1:123" ht="30.75" customHeight="1" thickBot="1">
      <c r="A22" s="109"/>
      <c r="B22" s="109"/>
      <c r="C22" s="110"/>
      <c r="D22" s="912"/>
      <c r="E22" s="913"/>
      <c r="F22" s="913"/>
      <c r="G22" s="913"/>
      <c r="H22" s="913"/>
      <c r="I22" s="913"/>
      <c r="J22" s="914"/>
      <c r="K22" s="925"/>
      <c r="L22" s="926"/>
      <c r="M22" s="927"/>
      <c r="N22" s="926"/>
      <c r="O22" s="923"/>
      <c r="P22" s="924"/>
      <c r="Q22" s="272" t="s">
        <v>284</v>
      </c>
      <c r="R22" s="893" t="str">
        <f>IF($D21="","",ROUNDDOWN($O21*$R21*24,0))</f>
        <v/>
      </c>
      <c r="S22" s="894"/>
      <c r="T22" s="888" t="str">
        <f>IF($D21="","",ROUNDDOWN($O21*$T21*24,0))</f>
        <v/>
      </c>
      <c r="U22" s="889"/>
      <c r="V22" s="888" t="str">
        <f>IF($D21="","",ROUNDDOWN($O21*$V21*24,0))</f>
        <v/>
      </c>
      <c r="W22" s="889"/>
      <c r="X22" s="888" t="str">
        <f>IF($D21="","",ROUNDDOWN($O21*$X21*24,0))</f>
        <v/>
      </c>
      <c r="Y22" s="889"/>
      <c r="Z22" s="888" t="str">
        <f>IF($D21="","",ROUNDDOWN($O21*$Z21*24,0))</f>
        <v/>
      </c>
      <c r="AA22" s="889"/>
      <c r="AB22" s="888" t="str">
        <f>IF($D21="","",ROUNDDOWN($O21*$AB21*24,0))</f>
        <v/>
      </c>
      <c r="AC22" s="889"/>
      <c r="AD22" s="888" t="str">
        <f>IF($D21="","",ROUNDDOWN($O21*$AD21*24,0))</f>
        <v/>
      </c>
      <c r="AE22" s="889"/>
      <c r="AF22" s="888" t="str">
        <f>IF($D21="","",ROUNDDOWN($O21*$AF21*24,0))</f>
        <v/>
      </c>
      <c r="AG22" s="889"/>
      <c r="AH22" s="888" t="str">
        <f>IF($D21="","",ROUNDDOWN($O21*$AH21*24,0))</f>
        <v/>
      </c>
      <c r="AI22" s="889"/>
      <c r="AJ22" s="888" t="str">
        <f>IF($D21="","",ROUNDDOWN($O21*$AJ21*24,0))</f>
        <v/>
      </c>
      <c r="AK22" s="889"/>
      <c r="AL22" s="888" t="str">
        <f>IF($D21="","",ROUNDDOWN($O21*$AL21*24,0))</f>
        <v/>
      </c>
      <c r="AM22" s="889"/>
      <c r="AN22" s="888" t="str">
        <f>IF($D21="","",ROUNDDOWN($O21*$AN21*24,0))</f>
        <v/>
      </c>
      <c r="AO22" s="889"/>
      <c r="AP22" s="906" t="str">
        <f>IF(D21="","",SUM(R22:AO22))</f>
        <v/>
      </c>
      <c r="AQ22" s="907"/>
      <c r="AR22" s="907"/>
      <c r="AS22" s="907"/>
      <c r="AT22" s="908"/>
      <c r="AU22" s="109"/>
      <c r="AW22" s="936"/>
      <c r="AX22" s="936"/>
      <c r="AY22" s="936"/>
      <c r="AZ22" s="936"/>
      <c r="BA22" s="936"/>
      <c r="BB22" s="936"/>
      <c r="BC22" s="936"/>
      <c r="BD22" s="936"/>
      <c r="BE22" s="936"/>
      <c r="BF22" s="936"/>
      <c r="BG22" s="936"/>
      <c r="BH22" s="936"/>
      <c r="BI22" s="936"/>
      <c r="BJ22" s="936"/>
      <c r="BK22" s="936"/>
      <c r="BL22" s="936"/>
      <c r="BM22" s="936"/>
      <c r="BN22" s="936"/>
      <c r="BO22" s="936"/>
      <c r="BP22" s="936"/>
      <c r="BQ22" s="936"/>
      <c r="BR22" s="936"/>
      <c r="BS22" s="936"/>
      <c r="BT22" s="936"/>
      <c r="BU22" s="936"/>
      <c r="BV22" s="936"/>
      <c r="BW22" s="936"/>
      <c r="BX22" s="936"/>
      <c r="BY22" s="936"/>
      <c r="BZ22" s="936"/>
      <c r="CA22" s="936"/>
      <c r="CB22" s="936"/>
      <c r="CC22" s="936"/>
      <c r="CD22" s="936"/>
      <c r="CE22" s="936"/>
      <c r="CF22" s="936"/>
      <c r="CG22" s="936"/>
      <c r="CH22" s="936"/>
      <c r="CI22" s="936"/>
      <c r="CJ22" s="936"/>
      <c r="CK22" s="936"/>
      <c r="CL22" s="936"/>
      <c r="CM22" s="936"/>
      <c r="CN22" s="936"/>
      <c r="CO22" s="936"/>
      <c r="CP22" s="936"/>
      <c r="CQ22" s="936"/>
      <c r="CR22" s="936"/>
      <c r="CS22" s="936"/>
      <c r="CT22" s="936"/>
      <c r="CU22" s="936"/>
      <c r="CV22" s="936"/>
      <c r="CW22" s="936"/>
      <c r="CX22" s="936"/>
      <c r="CY22" s="936"/>
      <c r="CZ22" s="936"/>
      <c r="DA22" s="936"/>
      <c r="DB22" s="936"/>
      <c r="DC22" s="222"/>
      <c r="DD22" s="222"/>
      <c r="DE22" s="222"/>
      <c r="DF22" s="222"/>
      <c r="DG22" s="222"/>
      <c r="DH22" s="222"/>
      <c r="DI22" s="222"/>
      <c r="DJ22" s="222"/>
      <c r="DK22" s="222"/>
      <c r="DL22" s="222"/>
      <c r="DM22" s="222"/>
      <c r="DN22" s="222"/>
      <c r="DO22" s="222"/>
      <c r="DP22" s="222"/>
      <c r="DQ22" s="222"/>
      <c r="DR22" s="222"/>
      <c r="DS22" s="222"/>
    </row>
    <row r="23" spans="1:123" ht="30.75" customHeight="1" thickTop="1">
      <c r="A23" s="109"/>
      <c r="B23" s="109"/>
      <c r="C23" s="110"/>
      <c r="D23" s="909" ph="1"/>
      <c r="E23" s="910"/>
      <c r="F23" s="910"/>
      <c r="G23" s="910"/>
      <c r="H23" s="910"/>
      <c r="I23" s="910"/>
      <c r="J23" s="911"/>
      <c r="K23" s="915"/>
      <c r="L23" s="916"/>
      <c r="M23" s="919"/>
      <c r="N23" s="916"/>
      <c r="O23" s="921" t="str">
        <f>IF(D23="","",IF(AND(M23&gt;0,M23&lt;4),VLOOKUP(K23,'R5_健保等級単価一覧表'!$B:$D,3,FALSE),VLOOKUP(K23,'R5_健保等級単価一覧表'!$B:$D,2,FALSE)))</f>
        <v/>
      </c>
      <c r="P23" s="922"/>
      <c r="Q23" s="271" t="s">
        <v>283</v>
      </c>
      <c r="R23" s="904"/>
      <c r="S23" s="905"/>
      <c r="T23" s="895"/>
      <c r="U23" s="896"/>
      <c r="V23" s="895"/>
      <c r="W23" s="896"/>
      <c r="X23" s="902"/>
      <c r="Y23" s="903"/>
      <c r="Z23" s="901"/>
      <c r="AA23" s="896"/>
      <c r="AB23" s="902"/>
      <c r="AC23" s="903"/>
      <c r="AD23" s="901"/>
      <c r="AE23" s="896"/>
      <c r="AF23" s="895"/>
      <c r="AG23" s="896"/>
      <c r="AH23" s="895"/>
      <c r="AI23" s="896"/>
      <c r="AJ23" s="895"/>
      <c r="AK23" s="896"/>
      <c r="AL23" s="895"/>
      <c r="AM23" s="896"/>
      <c r="AN23" s="895"/>
      <c r="AO23" s="897"/>
      <c r="AP23" s="898" t="str">
        <f>IF(SUM(R23:AO23)=0,"",SUM(R23:AO23))</f>
        <v/>
      </c>
      <c r="AQ23" s="899"/>
      <c r="AR23" s="899"/>
      <c r="AS23" s="899"/>
      <c r="AT23" s="900"/>
      <c r="AU23" s="109"/>
      <c r="AW23" s="936"/>
      <c r="AX23" s="936"/>
      <c r="AY23" s="936"/>
      <c r="AZ23" s="936"/>
      <c r="BA23" s="936"/>
      <c r="BB23" s="936"/>
      <c r="BC23" s="936"/>
      <c r="BD23" s="936"/>
      <c r="BE23" s="936"/>
      <c r="BF23" s="936"/>
      <c r="BG23" s="936"/>
      <c r="BH23" s="936"/>
      <c r="BI23" s="936"/>
      <c r="BJ23" s="936"/>
      <c r="BK23" s="936"/>
      <c r="BL23" s="936"/>
      <c r="BM23" s="936"/>
      <c r="BN23" s="936"/>
      <c r="BO23" s="936"/>
      <c r="BP23" s="936"/>
      <c r="BQ23" s="936"/>
      <c r="BR23" s="936"/>
      <c r="BS23" s="936"/>
      <c r="BT23" s="936"/>
      <c r="BU23" s="936"/>
      <c r="BV23" s="936"/>
      <c r="BW23" s="936"/>
      <c r="BX23" s="936"/>
      <c r="BY23" s="936"/>
      <c r="BZ23" s="936"/>
      <c r="CA23" s="936"/>
      <c r="CB23" s="936"/>
      <c r="CC23" s="936"/>
      <c r="CD23" s="936"/>
      <c r="CE23" s="936"/>
      <c r="CF23" s="936"/>
      <c r="CG23" s="936"/>
      <c r="CH23" s="936"/>
      <c r="CI23" s="936"/>
      <c r="CJ23" s="936"/>
      <c r="CK23" s="936"/>
      <c r="CL23" s="936"/>
      <c r="CM23" s="936"/>
      <c r="CN23" s="936"/>
      <c r="CO23" s="936"/>
      <c r="CP23" s="936"/>
      <c r="CQ23" s="936"/>
      <c r="CR23" s="936"/>
      <c r="CS23" s="936"/>
      <c r="CT23" s="936"/>
      <c r="CU23" s="936"/>
      <c r="CV23" s="936"/>
      <c r="CW23" s="936"/>
      <c r="CX23" s="936"/>
      <c r="CY23" s="936"/>
      <c r="CZ23" s="936"/>
      <c r="DA23" s="936"/>
      <c r="DB23" s="936"/>
      <c r="DC23" s="222"/>
      <c r="DD23" s="222"/>
      <c r="DE23" s="222"/>
      <c r="DF23" s="222"/>
      <c r="DG23" s="222"/>
      <c r="DH23" s="222"/>
      <c r="DI23" s="222"/>
      <c r="DJ23" s="222"/>
      <c r="DK23" s="222"/>
      <c r="DL23" s="222"/>
      <c r="DM23" s="222"/>
      <c r="DN23" s="222"/>
      <c r="DO23" s="222"/>
      <c r="DP23" s="222"/>
      <c r="DQ23" s="222"/>
      <c r="DR23" s="222"/>
      <c r="DS23" s="222"/>
    </row>
    <row r="24" spans="1:123" ht="30.75" customHeight="1" thickBot="1">
      <c r="A24" s="109"/>
      <c r="B24" s="109"/>
      <c r="C24" s="110"/>
      <c r="D24" s="912"/>
      <c r="E24" s="913"/>
      <c r="F24" s="913"/>
      <c r="G24" s="913"/>
      <c r="H24" s="913"/>
      <c r="I24" s="913"/>
      <c r="J24" s="914"/>
      <c r="K24" s="925"/>
      <c r="L24" s="926"/>
      <c r="M24" s="927"/>
      <c r="N24" s="926"/>
      <c r="O24" s="923"/>
      <c r="P24" s="924"/>
      <c r="Q24" s="272" t="s">
        <v>284</v>
      </c>
      <c r="R24" s="893" t="str">
        <f>IF($D23="","",ROUNDDOWN($O23*$R23*24,0))</f>
        <v/>
      </c>
      <c r="S24" s="894"/>
      <c r="T24" s="888" t="str">
        <f>IF($D23="","",ROUNDDOWN($O23*$T23*24,0))</f>
        <v/>
      </c>
      <c r="U24" s="889"/>
      <c r="V24" s="888" t="str">
        <f>IF($D23="","",ROUNDDOWN($O23*$V23*24,0))</f>
        <v/>
      </c>
      <c r="W24" s="889"/>
      <c r="X24" s="888" t="str">
        <f>IF($D23="","",ROUNDDOWN($O23*$X23*24,0))</f>
        <v/>
      </c>
      <c r="Y24" s="889"/>
      <c r="Z24" s="888" t="str">
        <f>IF($D23="","",ROUNDDOWN($O23*$Z23*24,0))</f>
        <v/>
      </c>
      <c r="AA24" s="889"/>
      <c r="AB24" s="888" t="str">
        <f>IF($D23="","",ROUNDDOWN($O23*$AB23*24,0))</f>
        <v/>
      </c>
      <c r="AC24" s="889"/>
      <c r="AD24" s="888" t="str">
        <f>IF($D23="","",ROUNDDOWN($O23*$AD23*24,0))</f>
        <v/>
      </c>
      <c r="AE24" s="889"/>
      <c r="AF24" s="888" t="str">
        <f>IF($D23="","",ROUNDDOWN($O23*$AF23*24,0))</f>
        <v/>
      </c>
      <c r="AG24" s="889"/>
      <c r="AH24" s="888" t="str">
        <f>IF($D23="","",ROUNDDOWN($O23*$AH23*24,0))</f>
        <v/>
      </c>
      <c r="AI24" s="889"/>
      <c r="AJ24" s="888" t="str">
        <f>IF($D23="","",ROUNDDOWN($O23*$AJ23*24,0))</f>
        <v/>
      </c>
      <c r="AK24" s="889"/>
      <c r="AL24" s="888" t="str">
        <f>IF($D23="","",ROUNDDOWN($O23*$AL23*24,0))</f>
        <v/>
      </c>
      <c r="AM24" s="889"/>
      <c r="AN24" s="888" t="str">
        <f>IF($D23="","",ROUNDDOWN($O23*$AN23*24,0))</f>
        <v/>
      </c>
      <c r="AO24" s="889"/>
      <c r="AP24" s="906" t="str">
        <f>IF(D23="","",SUM(R24:AO24))</f>
        <v/>
      </c>
      <c r="AQ24" s="907"/>
      <c r="AR24" s="907"/>
      <c r="AS24" s="907"/>
      <c r="AT24" s="908"/>
      <c r="AU24" s="109"/>
      <c r="AW24" s="936"/>
      <c r="AX24" s="936"/>
      <c r="AY24" s="936"/>
      <c r="AZ24" s="936"/>
      <c r="BA24" s="936"/>
      <c r="BB24" s="936"/>
      <c r="BC24" s="936"/>
      <c r="BD24" s="936"/>
      <c r="BE24" s="936"/>
      <c r="BF24" s="936"/>
      <c r="BG24" s="936"/>
      <c r="BH24" s="936"/>
      <c r="BI24" s="936"/>
      <c r="BJ24" s="936"/>
      <c r="BK24" s="936"/>
      <c r="BL24" s="936"/>
      <c r="BM24" s="936"/>
      <c r="BN24" s="936"/>
      <c r="BO24" s="936"/>
      <c r="BP24" s="936"/>
      <c r="BQ24" s="936"/>
      <c r="BR24" s="936"/>
      <c r="BS24" s="936"/>
      <c r="BT24" s="936"/>
      <c r="BU24" s="936"/>
      <c r="BV24" s="936"/>
      <c r="BW24" s="936"/>
      <c r="BX24" s="936"/>
      <c r="BY24" s="936"/>
      <c r="BZ24" s="936"/>
      <c r="CA24" s="936"/>
      <c r="CB24" s="936"/>
      <c r="CC24" s="936"/>
      <c r="CD24" s="936"/>
      <c r="CE24" s="936"/>
      <c r="CF24" s="936"/>
      <c r="CG24" s="936"/>
      <c r="CH24" s="936"/>
      <c r="CI24" s="936"/>
      <c r="CJ24" s="936"/>
      <c r="CK24" s="936"/>
      <c r="CL24" s="936"/>
      <c r="CM24" s="936"/>
      <c r="CN24" s="936"/>
      <c r="CO24" s="936"/>
      <c r="CP24" s="936"/>
      <c r="CQ24" s="936"/>
      <c r="CR24" s="936"/>
      <c r="CS24" s="936"/>
      <c r="CT24" s="936"/>
      <c r="CU24" s="936"/>
      <c r="CV24" s="936"/>
      <c r="CW24" s="936"/>
      <c r="CX24" s="936"/>
      <c r="CY24" s="936"/>
      <c r="CZ24" s="936"/>
      <c r="DA24" s="936"/>
      <c r="DB24" s="936"/>
      <c r="DC24" s="222"/>
      <c r="DD24" s="222"/>
      <c r="DE24" s="222"/>
      <c r="DF24" s="222"/>
      <c r="DG24" s="222"/>
      <c r="DH24" s="222"/>
      <c r="DI24" s="222"/>
      <c r="DJ24" s="222"/>
      <c r="DK24" s="222"/>
      <c r="DL24" s="222"/>
      <c r="DM24" s="222"/>
      <c r="DN24" s="222"/>
      <c r="DO24" s="222"/>
      <c r="DP24" s="222"/>
      <c r="DQ24" s="222"/>
      <c r="DR24" s="222"/>
      <c r="DS24" s="222"/>
    </row>
    <row r="25" spans="1:123" ht="30.75" customHeight="1" thickTop="1">
      <c r="A25" s="109"/>
      <c r="B25" s="109"/>
      <c r="C25" s="110"/>
      <c r="D25" s="909" ph="1"/>
      <c r="E25" s="910"/>
      <c r="F25" s="910"/>
      <c r="G25" s="910"/>
      <c r="H25" s="910"/>
      <c r="I25" s="910"/>
      <c r="J25" s="911"/>
      <c r="K25" s="915"/>
      <c r="L25" s="916"/>
      <c r="M25" s="919"/>
      <c r="N25" s="916"/>
      <c r="O25" s="921" t="str">
        <f>IF(D25="","",IF(AND(M25&gt;0,M25&lt;4),VLOOKUP(K25,'R5_健保等級単価一覧表'!$B:$D,3,FALSE),VLOOKUP(K25,'R5_健保等級単価一覧表'!$B:$D,2,FALSE)))</f>
        <v/>
      </c>
      <c r="P25" s="922"/>
      <c r="Q25" s="271" t="s">
        <v>283</v>
      </c>
      <c r="R25" s="904"/>
      <c r="S25" s="905"/>
      <c r="T25" s="895"/>
      <c r="U25" s="896"/>
      <c r="V25" s="895"/>
      <c r="W25" s="896"/>
      <c r="X25" s="902"/>
      <c r="Y25" s="903"/>
      <c r="Z25" s="901"/>
      <c r="AA25" s="896"/>
      <c r="AB25" s="902"/>
      <c r="AC25" s="903"/>
      <c r="AD25" s="901"/>
      <c r="AE25" s="896"/>
      <c r="AF25" s="895"/>
      <c r="AG25" s="896"/>
      <c r="AH25" s="895"/>
      <c r="AI25" s="896"/>
      <c r="AJ25" s="895"/>
      <c r="AK25" s="896"/>
      <c r="AL25" s="895"/>
      <c r="AM25" s="896"/>
      <c r="AN25" s="895"/>
      <c r="AO25" s="897"/>
      <c r="AP25" s="898" t="str">
        <f>IF(SUM(R25:AO25)=0,"",SUM(R25:AO25))</f>
        <v/>
      </c>
      <c r="AQ25" s="899"/>
      <c r="AR25" s="899"/>
      <c r="AS25" s="899"/>
      <c r="AT25" s="900"/>
      <c r="AU25" s="109"/>
      <c r="AW25" s="936"/>
      <c r="AX25" s="936"/>
      <c r="AY25" s="936"/>
      <c r="AZ25" s="936"/>
      <c r="BA25" s="936"/>
      <c r="BB25" s="936"/>
      <c r="BC25" s="936"/>
      <c r="BD25" s="936"/>
      <c r="BE25" s="936"/>
      <c r="BF25" s="936"/>
      <c r="BG25" s="936"/>
      <c r="BH25" s="936"/>
      <c r="BI25" s="936"/>
      <c r="BJ25" s="936"/>
      <c r="BK25" s="936"/>
      <c r="BL25" s="936"/>
      <c r="BM25" s="936"/>
      <c r="BN25" s="936"/>
      <c r="BO25" s="936"/>
      <c r="BP25" s="936"/>
      <c r="BQ25" s="936"/>
      <c r="BR25" s="936"/>
      <c r="BS25" s="936"/>
      <c r="BT25" s="936"/>
      <c r="BU25" s="936"/>
      <c r="BV25" s="936"/>
      <c r="BW25" s="936"/>
      <c r="BX25" s="936"/>
      <c r="BY25" s="936"/>
      <c r="BZ25" s="936"/>
      <c r="CA25" s="936"/>
      <c r="CB25" s="936"/>
      <c r="CC25" s="936"/>
      <c r="CD25" s="936"/>
      <c r="CE25" s="936"/>
      <c r="CF25" s="936"/>
      <c r="CG25" s="936"/>
      <c r="CH25" s="936"/>
      <c r="CI25" s="936"/>
      <c r="CJ25" s="936"/>
      <c r="CK25" s="936"/>
      <c r="CL25" s="936"/>
      <c r="CM25" s="936"/>
      <c r="CN25" s="936"/>
      <c r="CO25" s="936"/>
      <c r="CP25" s="936"/>
      <c r="CQ25" s="936"/>
      <c r="CR25" s="936"/>
      <c r="CS25" s="936"/>
      <c r="CT25" s="936"/>
      <c r="CU25" s="936"/>
      <c r="CV25" s="936"/>
      <c r="CW25" s="936"/>
      <c r="CX25" s="936"/>
      <c r="CY25" s="936"/>
      <c r="CZ25" s="936"/>
      <c r="DA25" s="936"/>
      <c r="DB25" s="936"/>
      <c r="DC25" s="222"/>
      <c r="DD25" s="222"/>
      <c r="DE25" s="222"/>
      <c r="DF25" s="222"/>
      <c r="DG25" s="222"/>
      <c r="DH25" s="222"/>
      <c r="DI25" s="222"/>
      <c r="DJ25" s="222"/>
      <c r="DK25" s="222"/>
      <c r="DL25" s="222"/>
      <c r="DM25" s="222"/>
      <c r="DN25" s="222"/>
      <c r="DO25" s="222"/>
      <c r="DP25" s="222"/>
      <c r="DQ25" s="222"/>
      <c r="DR25" s="222"/>
      <c r="DS25" s="222"/>
    </row>
    <row r="26" spans="1:123" ht="30.75" customHeight="1" thickBot="1">
      <c r="A26" s="109"/>
      <c r="B26" s="109"/>
      <c r="C26" s="110"/>
      <c r="D26" s="912"/>
      <c r="E26" s="913"/>
      <c r="F26" s="913"/>
      <c r="G26" s="913"/>
      <c r="H26" s="913"/>
      <c r="I26" s="913"/>
      <c r="J26" s="914"/>
      <c r="K26" s="925"/>
      <c r="L26" s="926"/>
      <c r="M26" s="927"/>
      <c r="N26" s="926"/>
      <c r="O26" s="923"/>
      <c r="P26" s="924"/>
      <c r="Q26" s="272" t="s">
        <v>284</v>
      </c>
      <c r="R26" s="893" t="str">
        <f>IF($D25="","",ROUNDDOWN($O25*$R25*24,0))</f>
        <v/>
      </c>
      <c r="S26" s="894"/>
      <c r="T26" s="888" t="str">
        <f>IF($D25="","",ROUNDDOWN($O25*$T25*24,0))</f>
        <v/>
      </c>
      <c r="U26" s="889"/>
      <c r="V26" s="888" t="str">
        <f>IF($D25="","",ROUNDDOWN($O25*$V25*24,0))</f>
        <v/>
      </c>
      <c r="W26" s="889"/>
      <c r="X26" s="888" t="str">
        <f>IF($D25="","",ROUNDDOWN($O25*$X25*24,0))</f>
        <v/>
      </c>
      <c r="Y26" s="889"/>
      <c r="Z26" s="888" t="str">
        <f>IF($D25="","",ROUNDDOWN($O25*$Z25*24,0))</f>
        <v/>
      </c>
      <c r="AA26" s="889"/>
      <c r="AB26" s="888" t="str">
        <f>IF($D25="","",ROUNDDOWN($O25*$AB25*24,0))</f>
        <v/>
      </c>
      <c r="AC26" s="889"/>
      <c r="AD26" s="888" t="str">
        <f>IF($D25="","",ROUNDDOWN($O25*$AD25*24,0))</f>
        <v/>
      </c>
      <c r="AE26" s="889"/>
      <c r="AF26" s="888" t="str">
        <f>IF($D25="","",ROUNDDOWN($O25*$AF25*24,0))</f>
        <v/>
      </c>
      <c r="AG26" s="889"/>
      <c r="AH26" s="888" t="str">
        <f>IF($D25="","",ROUNDDOWN($O25*$AH25*24,0))</f>
        <v/>
      </c>
      <c r="AI26" s="889"/>
      <c r="AJ26" s="888" t="str">
        <f>IF($D25="","",ROUNDDOWN($O25*$AJ25*24,0))</f>
        <v/>
      </c>
      <c r="AK26" s="889"/>
      <c r="AL26" s="888" t="str">
        <f>IF($D25="","",ROUNDDOWN($O25*$AL25*24,0))</f>
        <v/>
      </c>
      <c r="AM26" s="889"/>
      <c r="AN26" s="888" t="str">
        <f>IF($D25="","",ROUNDDOWN($O25*$AN25*24,0))</f>
        <v/>
      </c>
      <c r="AO26" s="889"/>
      <c r="AP26" s="906" t="str">
        <f>IF(D25="","",SUM(R26:AO26))</f>
        <v/>
      </c>
      <c r="AQ26" s="907"/>
      <c r="AR26" s="907"/>
      <c r="AS26" s="907"/>
      <c r="AT26" s="908"/>
      <c r="AU26" s="109"/>
      <c r="AW26" s="936"/>
      <c r="AX26" s="936"/>
      <c r="AY26" s="936"/>
      <c r="AZ26" s="936"/>
      <c r="BA26" s="936"/>
      <c r="BB26" s="936"/>
      <c r="BC26" s="936"/>
      <c r="BD26" s="936"/>
      <c r="BE26" s="936"/>
      <c r="BF26" s="936"/>
      <c r="BG26" s="936"/>
      <c r="BH26" s="936"/>
      <c r="BI26" s="936"/>
      <c r="BJ26" s="936"/>
      <c r="BK26" s="936"/>
      <c r="BL26" s="936"/>
      <c r="BM26" s="936"/>
      <c r="BN26" s="936"/>
      <c r="BO26" s="936"/>
      <c r="BP26" s="936"/>
      <c r="BQ26" s="936"/>
      <c r="BR26" s="936"/>
      <c r="BS26" s="936"/>
      <c r="BT26" s="936"/>
      <c r="BU26" s="936"/>
      <c r="BV26" s="936"/>
      <c r="BW26" s="936"/>
      <c r="BX26" s="936"/>
      <c r="BY26" s="936"/>
      <c r="BZ26" s="936"/>
      <c r="CA26" s="936"/>
      <c r="CB26" s="936"/>
      <c r="CC26" s="936"/>
      <c r="CD26" s="936"/>
      <c r="CE26" s="936"/>
      <c r="CF26" s="936"/>
      <c r="CG26" s="936"/>
      <c r="CH26" s="936"/>
      <c r="CI26" s="936"/>
      <c r="CJ26" s="936"/>
      <c r="CK26" s="936"/>
      <c r="CL26" s="936"/>
      <c r="CM26" s="936"/>
      <c r="CN26" s="936"/>
      <c r="CO26" s="936"/>
      <c r="CP26" s="936"/>
      <c r="CQ26" s="936"/>
      <c r="CR26" s="936"/>
      <c r="CS26" s="936"/>
      <c r="CT26" s="936"/>
      <c r="CU26" s="936"/>
      <c r="CV26" s="936"/>
      <c r="CW26" s="936"/>
      <c r="CX26" s="936"/>
      <c r="CY26" s="936"/>
      <c r="CZ26" s="936"/>
      <c r="DA26" s="936"/>
      <c r="DB26" s="936"/>
    </row>
    <row r="27" spans="1:123" ht="30.75" customHeight="1" thickTop="1">
      <c r="A27" s="109"/>
      <c r="B27" s="109"/>
      <c r="C27" s="110"/>
      <c r="D27" s="909" ph="1"/>
      <c r="E27" s="910"/>
      <c r="F27" s="910"/>
      <c r="G27" s="910"/>
      <c r="H27" s="910"/>
      <c r="I27" s="910"/>
      <c r="J27" s="911"/>
      <c r="K27" s="915"/>
      <c r="L27" s="916"/>
      <c r="M27" s="919"/>
      <c r="N27" s="916"/>
      <c r="O27" s="921" t="str">
        <f>IF(D27="","",IF(AND(M27&gt;0,M27&lt;4),VLOOKUP(K27,'R5_健保等級単価一覧表'!$B:$D,3,FALSE),VLOOKUP(K27,'R5_健保等級単価一覧表'!$B:$D,2,FALSE)))</f>
        <v/>
      </c>
      <c r="P27" s="922"/>
      <c r="Q27" s="271" t="s">
        <v>283</v>
      </c>
      <c r="R27" s="904"/>
      <c r="S27" s="905"/>
      <c r="T27" s="895"/>
      <c r="U27" s="896"/>
      <c r="V27" s="895"/>
      <c r="W27" s="896"/>
      <c r="X27" s="902"/>
      <c r="Y27" s="903"/>
      <c r="Z27" s="901"/>
      <c r="AA27" s="896"/>
      <c r="AB27" s="902"/>
      <c r="AC27" s="903"/>
      <c r="AD27" s="901"/>
      <c r="AE27" s="896"/>
      <c r="AF27" s="895"/>
      <c r="AG27" s="896"/>
      <c r="AH27" s="895"/>
      <c r="AI27" s="896"/>
      <c r="AJ27" s="895"/>
      <c r="AK27" s="896"/>
      <c r="AL27" s="895"/>
      <c r="AM27" s="896"/>
      <c r="AN27" s="895"/>
      <c r="AO27" s="897"/>
      <c r="AP27" s="898" t="str">
        <f>IF(SUM(R27:AO27)=0,"",SUM(R27:AO27))</f>
        <v/>
      </c>
      <c r="AQ27" s="899"/>
      <c r="AR27" s="899"/>
      <c r="AS27" s="899"/>
      <c r="AT27" s="900"/>
      <c r="AU27" s="109"/>
      <c r="AW27" s="936"/>
      <c r="AX27" s="936"/>
      <c r="AY27" s="936"/>
      <c r="AZ27" s="936"/>
      <c r="BA27" s="936"/>
      <c r="BB27" s="936"/>
      <c r="BC27" s="936"/>
      <c r="BD27" s="936"/>
      <c r="BE27" s="936"/>
      <c r="BF27" s="936"/>
      <c r="BG27" s="936"/>
      <c r="BH27" s="936"/>
      <c r="BI27" s="936"/>
      <c r="BJ27" s="936"/>
      <c r="BK27" s="936"/>
      <c r="BL27" s="936"/>
      <c r="BM27" s="936"/>
      <c r="BN27" s="936"/>
      <c r="BO27" s="936"/>
      <c r="BP27" s="936"/>
      <c r="BQ27" s="936"/>
      <c r="BR27" s="936"/>
      <c r="BS27" s="936"/>
      <c r="BT27" s="936"/>
      <c r="BU27" s="936"/>
      <c r="BV27" s="936"/>
      <c r="BW27" s="936"/>
      <c r="BX27" s="936"/>
      <c r="BY27" s="936"/>
      <c r="BZ27" s="936"/>
      <c r="CA27" s="936"/>
      <c r="CB27" s="936"/>
      <c r="CC27" s="936"/>
      <c r="CD27" s="936"/>
      <c r="CE27" s="936"/>
      <c r="CF27" s="936"/>
      <c r="CG27" s="936"/>
      <c r="CH27" s="936"/>
      <c r="CI27" s="936"/>
      <c r="CJ27" s="936"/>
      <c r="CK27" s="936"/>
      <c r="CL27" s="936"/>
      <c r="CM27" s="936"/>
      <c r="CN27" s="936"/>
      <c r="CO27" s="936"/>
      <c r="CP27" s="936"/>
      <c r="CQ27" s="936"/>
      <c r="CR27" s="936"/>
      <c r="CS27" s="936"/>
      <c r="CT27" s="936"/>
      <c r="CU27" s="936"/>
      <c r="CV27" s="936"/>
      <c r="CW27" s="936"/>
      <c r="CX27" s="936"/>
      <c r="CY27" s="936"/>
      <c r="CZ27" s="936"/>
      <c r="DA27" s="936"/>
      <c r="DB27" s="936"/>
    </row>
    <row r="28" spans="1:123" ht="30.75" customHeight="1" thickBot="1">
      <c r="A28" s="109"/>
      <c r="B28" s="109"/>
      <c r="C28" s="110"/>
      <c r="D28" s="912"/>
      <c r="E28" s="913"/>
      <c r="F28" s="913"/>
      <c r="G28" s="913"/>
      <c r="H28" s="913"/>
      <c r="I28" s="913"/>
      <c r="J28" s="914"/>
      <c r="K28" s="925"/>
      <c r="L28" s="926"/>
      <c r="M28" s="927"/>
      <c r="N28" s="926"/>
      <c r="O28" s="923"/>
      <c r="P28" s="924"/>
      <c r="Q28" s="272" t="s">
        <v>284</v>
      </c>
      <c r="R28" s="893" t="str">
        <f>IF($D27="","",ROUNDDOWN($O27*$R27*24,0))</f>
        <v/>
      </c>
      <c r="S28" s="894"/>
      <c r="T28" s="888" t="str">
        <f>IF($D27="","",ROUNDDOWN($O27*$T27*24,0))</f>
        <v/>
      </c>
      <c r="U28" s="889"/>
      <c r="V28" s="888" t="str">
        <f>IF($D27="","",ROUNDDOWN($O27*$V27*24,0))</f>
        <v/>
      </c>
      <c r="W28" s="889"/>
      <c r="X28" s="888" t="str">
        <f>IF($D27="","",ROUNDDOWN($O27*$X27*24,0))</f>
        <v/>
      </c>
      <c r="Y28" s="889"/>
      <c r="Z28" s="888" t="str">
        <f>IF($D27="","",ROUNDDOWN($O27*$Z27*24,0))</f>
        <v/>
      </c>
      <c r="AA28" s="889"/>
      <c r="AB28" s="888" t="str">
        <f>IF($D27="","",ROUNDDOWN($O27*$AB27*24,0))</f>
        <v/>
      </c>
      <c r="AC28" s="889"/>
      <c r="AD28" s="888" t="str">
        <f>IF($D27="","",ROUNDDOWN($O27*$AD27*24,0))</f>
        <v/>
      </c>
      <c r="AE28" s="889"/>
      <c r="AF28" s="888" t="str">
        <f>IF($D27="","",ROUNDDOWN($O27*$AF27*24,0))</f>
        <v/>
      </c>
      <c r="AG28" s="889"/>
      <c r="AH28" s="888" t="str">
        <f>IF($D27="","",ROUNDDOWN($O27*$AH27*24,0))</f>
        <v/>
      </c>
      <c r="AI28" s="889"/>
      <c r="AJ28" s="888" t="str">
        <f>IF($D27="","",ROUNDDOWN($O27*$AJ27*24,0))</f>
        <v/>
      </c>
      <c r="AK28" s="889"/>
      <c r="AL28" s="888" t="str">
        <f>IF($D27="","",ROUNDDOWN($O27*$AL27*24,0))</f>
        <v/>
      </c>
      <c r="AM28" s="889"/>
      <c r="AN28" s="888" t="str">
        <f>IF($D27="","",ROUNDDOWN($O27*$AN27*24,0))</f>
        <v/>
      </c>
      <c r="AO28" s="889"/>
      <c r="AP28" s="906" t="str">
        <f>IF(D27="","",SUM(R28:AO28))</f>
        <v/>
      </c>
      <c r="AQ28" s="907"/>
      <c r="AR28" s="907"/>
      <c r="AS28" s="907"/>
      <c r="AT28" s="908"/>
      <c r="AU28" s="109"/>
      <c r="AW28" s="936"/>
      <c r="AX28" s="936"/>
      <c r="AY28" s="936"/>
      <c r="AZ28" s="936"/>
      <c r="BA28" s="936"/>
      <c r="BB28" s="936"/>
      <c r="BC28" s="936"/>
      <c r="BD28" s="936"/>
      <c r="BE28" s="936"/>
      <c r="BF28" s="936"/>
      <c r="BG28" s="936"/>
      <c r="BH28" s="936"/>
      <c r="BI28" s="936"/>
      <c r="BJ28" s="936"/>
      <c r="BK28" s="936"/>
      <c r="BL28" s="936"/>
      <c r="BM28" s="936"/>
      <c r="BN28" s="936"/>
      <c r="BO28" s="936"/>
      <c r="BP28" s="936"/>
      <c r="BQ28" s="936"/>
      <c r="BR28" s="936"/>
      <c r="BS28" s="936"/>
      <c r="BT28" s="936"/>
      <c r="BU28" s="936"/>
      <c r="BV28" s="936"/>
      <c r="BW28" s="936"/>
      <c r="BX28" s="936"/>
      <c r="BY28" s="936"/>
      <c r="BZ28" s="936"/>
      <c r="CA28" s="936"/>
      <c r="CB28" s="936"/>
      <c r="CC28" s="936"/>
      <c r="CD28" s="936"/>
      <c r="CE28" s="936"/>
      <c r="CF28" s="936"/>
      <c r="CG28" s="936"/>
      <c r="CH28" s="936"/>
      <c r="CI28" s="936"/>
      <c r="CJ28" s="936"/>
      <c r="CK28" s="936"/>
      <c r="CL28" s="936"/>
      <c r="CM28" s="936"/>
      <c r="CN28" s="936"/>
      <c r="CO28" s="936"/>
      <c r="CP28" s="936"/>
      <c r="CQ28" s="936"/>
      <c r="CR28" s="936"/>
      <c r="CS28" s="936"/>
      <c r="CT28" s="936"/>
      <c r="CU28" s="936"/>
      <c r="CV28" s="936"/>
      <c r="CW28" s="936"/>
      <c r="CX28" s="936"/>
      <c r="CY28" s="936"/>
      <c r="CZ28" s="936"/>
      <c r="DA28" s="936"/>
      <c r="DB28" s="936"/>
    </row>
    <row r="29" spans="1:123" ht="30.75" customHeight="1" thickTop="1">
      <c r="A29" s="109"/>
      <c r="B29" s="109"/>
      <c r="C29" s="110"/>
      <c r="D29" s="909" ph="1"/>
      <c r="E29" s="910"/>
      <c r="F29" s="910"/>
      <c r="G29" s="910"/>
      <c r="H29" s="910"/>
      <c r="I29" s="910"/>
      <c r="J29" s="911"/>
      <c r="K29" s="915"/>
      <c r="L29" s="916"/>
      <c r="M29" s="919"/>
      <c r="N29" s="916"/>
      <c r="O29" s="921" t="str">
        <f>IF(D29="","",IF(AND(M29&gt;0,M29&lt;4),VLOOKUP(K29,'R5_健保等級単価一覧表'!$B:$D,3,FALSE),VLOOKUP(K29,'R5_健保等級単価一覧表'!$B:$D,2,FALSE)))</f>
        <v/>
      </c>
      <c r="P29" s="922"/>
      <c r="Q29" s="271" t="s">
        <v>283</v>
      </c>
      <c r="R29" s="904"/>
      <c r="S29" s="905"/>
      <c r="T29" s="895"/>
      <c r="U29" s="896"/>
      <c r="V29" s="895"/>
      <c r="W29" s="896"/>
      <c r="X29" s="902"/>
      <c r="Y29" s="903"/>
      <c r="Z29" s="901"/>
      <c r="AA29" s="896"/>
      <c r="AB29" s="902"/>
      <c r="AC29" s="903"/>
      <c r="AD29" s="901"/>
      <c r="AE29" s="896"/>
      <c r="AF29" s="895"/>
      <c r="AG29" s="896"/>
      <c r="AH29" s="895"/>
      <c r="AI29" s="896"/>
      <c r="AJ29" s="895"/>
      <c r="AK29" s="896"/>
      <c r="AL29" s="895"/>
      <c r="AM29" s="896"/>
      <c r="AN29" s="895"/>
      <c r="AO29" s="897"/>
      <c r="AP29" s="898" t="str">
        <f>IF(SUM(R29:AO29)=0,"",SUM(R29:AO29))</f>
        <v/>
      </c>
      <c r="AQ29" s="899"/>
      <c r="AR29" s="899"/>
      <c r="AS29" s="899"/>
      <c r="AT29" s="900"/>
      <c r="AU29" s="109"/>
      <c r="AW29" s="936"/>
      <c r="AX29" s="936"/>
      <c r="AY29" s="936"/>
      <c r="AZ29" s="936"/>
      <c r="BA29" s="936"/>
      <c r="BB29" s="936"/>
      <c r="BC29" s="936"/>
      <c r="BD29" s="936"/>
      <c r="BE29" s="936"/>
      <c r="BF29" s="936"/>
      <c r="BG29" s="936"/>
      <c r="BH29" s="936"/>
      <c r="BI29" s="936"/>
      <c r="BJ29" s="936"/>
      <c r="BK29" s="936"/>
      <c r="BL29" s="936"/>
      <c r="BM29" s="936"/>
      <c r="BN29" s="936"/>
      <c r="BO29" s="936"/>
      <c r="BP29" s="936"/>
      <c r="BQ29" s="936"/>
      <c r="BR29" s="936"/>
      <c r="BS29" s="936"/>
      <c r="BT29" s="936"/>
      <c r="BU29" s="936"/>
      <c r="BV29" s="936"/>
      <c r="BW29" s="936"/>
      <c r="BX29" s="936"/>
      <c r="BY29" s="936"/>
      <c r="BZ29" s="936"/>
      <c r="CA29" s="936"/>
      <c r="CB29" s="936"/>
      <c r="CC29" s="936"/>
      <c r="CD29" s="936"/>
      <c r="CE29" s="936"/>
      <c r="CF29" s="936"/>
      <c r="CG29" s="936"/>
      <c r="CH29" s="936"/>
      <c r="CI29" s="936"/>
      <c r="CJ29" s="936"/>
      <c r="CK29" s="936"/>
      <c r="CL29" s="936"/>
      <c r="CM29" s="936"/>
      <c r="CN29" s="936"/>
      <c r="CO29" s="936"/>
      <c r="CP29" s="936"/>
      <c r="CQ29" s="936"/>
      <c r="CR29" s="936"/>
      <c r="CS29" s="936"/>
      <c r="CT29" s="936"/>
      <c r="CU29" s="936"/>
      <c r="CV29" s="936"/>
      <c r="CW29" s="936"/>
      <c r="CX29" s="936"/>
      <c r="CY29" s="936"/>
      <c r="CZ29" s="936"/>
      <c r="DA29" s="936"/>
      <c r="DB29" s="936"/>
    </row>
    <row r="30" spans="1:123" ht="30.75" customHeight="1" thickBot="1">
      <c r="A30" s="109"/>
      <c r="B30" s="109"/>
      <c r="C30" s="110"/>
      <c r="D30" s="912"/>
      <c r="E30" s="913"/>
      <c r="F30" s="913"/>
      <c r="G30" s="913"/>
      <c r="H30" s="913"/>
      <c r="I30" s="913"/>
      <c r="J30" s="914"/>
      <c r="K30" s="925"/>
      <c r="L30" s="926"/>
      <c r="M30" s="927"/>
      <c r="N30" s="926"/>
      <c r="O30" s="923"/>
      <c r="P30" s="924"/>
      <c r="Q30" s="272" t="s">
        <v>284</v>
      </c>
      <c r="R30" s="893" t="str">
        <f>IF($D29="","",ROUNDDOWN($O29*$R29*24,0))</f>
        <v/>
      </c>
      <c r="S30" s="894"/>
      <c r="T30" s="888" t="str">
        <f>IF($D29="","",ROUNDDOWN($O29*$T29*24,0))</f>
        <v/>
      </c>
      <c r="U30" s="889"/>
      <c r="V30" s="888" t="str">
        <f>IF($D29="","",ROUNDDOWN($O29*$V29*24,0))</f>
        <v/>
      </c>
      <c r="W30" s="889"/>
      <c r="X30" s="888" t="str">
        <f>IF($D29="","",ROUNDDOWN($O29*$X29*24,0))</f>
        <v/>
      </c>
      <c r="Y30" s="889"/>
      <c r="Z30" s="888" t="str">
        <f>IF($D29="","",ROUNDDOWN($O29*$Z29*24,0))</f>
        <v/>
      </c>
      <c r="AA30" s="889"/>
      <c r="AB30" s="888" t="str">
        <f>IF($D29="","",ROUNDDOWN($O29*$AB29*24,0))</f>
        <v/>
      </c>
      <c r="AC30" s="889"/>
      <c r="AD30" s="888" t="str">
        <f>IF($D29="","",ROUNDDOWN($O29*$AD29*24,0))</f>
        <v/>
      </c>
      <c r="AE30" s="889"/>
      <c r="AF30" s="888" t="str">
        <f>IF($D29="","",ROUNDDOWN($O29*$AF29*24,0))</f>
        <v/>
      </c>
      <c r="AG30" s="889"/>
      <c r="AH30" s="888" t="str">
        <f>IF($D29="","",ROUNDDOWN($O29*$AH29*24,0))</f>
        <v/>
      </c>
      <c r="AI30" s="889"/>
      <c r="AJ30" s="888" t="str">
        <f>IF($D29="","",ROUNDDOWN($O29*$AJ29*24,0))</f>
        <v/>
      </c>
      <c r="AK30" s="889"/>
      <c r="AL30" s="888" t="str">
        <f>IF($D29="","",ROUNDDOWN($O29*$AL29*24,0))</f>
        <v/>
      </c>
      <c r="AM30" s="889"/>
      <c r="AN30" s="888" t="str">
        <f>IF($D29="","",ROUNDDOWN($O29*$AN29*24,0))</f>
        <v/>
      </c>
      <c r="AO30" s="889"/>
      <c r="AP30" s="906" t="str">
        <f>IF(D29="","",SUM(R30:AO30))</f>
        <v/>
      </c>
      <c r="AQ30" s="907"/>
      <c r="AR30" s="907"/>
      <c r="AS30" s="907"/>
      <c r="AT30" s="908"/>
      <c r="AU30" s="109"/>
      <c r="AW30" s="936"/>
      <c r="AX30" s="936"/>
      <c r="AY30" s="936"/>
      <c r="AZ30" s="936"/>
      <c r="BA30" s="936"/>
      <c r="BB30" s="936"/>
      <c r="BC30" s="936"/>
      <c r="BD30" s="936"/>
      <c r="BE30" s="936"/>
      <c r="BF30" s="936"/>
      <c r="BG30" s="936"/>
      <c r="BH30" s="936"/>
      <c r="BI30" s="936"/>
      <c r="BJ30" s="936"/>
      <c r="BK30" s="936"/>
      <c r="BL30" s="936"/>
      <c r="BM30" s="936"/>
      <c r="BN30" s="936"/>
      <c r="BO30" s="936"/>
      <c r="BP30" s="936"/>
      <c r="BQ30" s="936"/>
      <c r="BR30" s="936"/>
      <c r="BS30" s="936"/>
      <c r="BT30" s="936"/>
      <c r="BU30" s="936"/>
      <c r="BV30" s="936"/>
      <c r="BW30" s="936"/>
      <c r="BX30" s="936"/>
      <c r="BY30" s="936"/>
      <c r="BZ30" s="936"/>
      <c r="CA30" s="936"/>
      <c r="CB30" s="936"/>
      <c r="CC30" s="936"/>
      <c r="CD30" s="936"/>
      <c r="CE30" s="936"/>
      <c r="CF30" s="936"/>
      <c r="CG30" s="936"/>
      <c r="CH30" s="936"/>
      <c r="CI30" s="936"/>
      <c r="CJ30" s="936"/>
      <c r="CK30" s="936"/>
      <c r="CL30" s="936"/>
      <c r="CM30" s="936"/>
      <c r="CN30" s="936"/>
      <c r="CO30" s="936"/>
      <c r="CP30" s="936"/>
      <c r="CQ30" s="936"/>
      <c r="CR30" s="936"/>
      <c r="CS30" s="936"/>
      <c r="CT30" s="936"/>
      <c r="CU30" s="936"/>
      <c r="CV30" s="936"/>
      <c r="CW30" s="936"/>
      <c r="CX30" s="936"/>
      <c r="CY30" s="936"/>
      <c r="CZ30" s="936"/>
      <c r="DA30" s="936"/>
      <c r="DB30" s="936"/>
    </row>
    <row r="31" spans="1:123" ht="30.75" customHeight="1" thickTop="1">
      <c r="A31" s="109"/>
      <c r="B31" s="109"/>
      <c r="C31" s="110"/>
      <c r="D31" s="909" ph="1"/>
      <c r="E31" s="910"/>
      <c r="F31" s="910"/>
      <c r="G31" s="910"/>
      <c r="H31" s="910"/>
      <c r="I31" s="910"/>
      <c r="J31" s="911"/>
      <c r="K31" s="915"/>
      <c r="L31" s="916"/>
      <c r="M31" s="919"/>
      <c r="N31" s="916"/>
      <c r="O31" s="921" t="str">
        <f>IF(D31="","",IF(AND(M31&gt;0,M31&lt;4),VLOOKUP(K31,'R5_健保等級単価一覧表'!$B:$D,3,FALSE),VLOOKUP(K31,'R5_健保等級単価一覧表'!$B:$D,2,FALSE)))</f>
        <v/>
      </c>
      <c r="P31" s="922"/>
      <c r="Q31" s="271" t="s">
        <v>283</v>
      </c>
      <c r="R31" s="904"/>
      <c r="S31" s="905"/>
      <c r="T31" s="895"/>
      <c r="U31" s="896"/>
      <c r="V31" s="895"/>
      <c r="W31" s="896"/>
      <c r="X31" s="902"/>
      <c r="Y31" s="903"/>
      <c r="Z31" s="901"/>
      <c r="AA31" s="896"/>
      <c r="AB31" s="902"/>
      <c r="AC31" s="903"/>
      <c r="AD31" s="901"/>
      <c r="AE31" s="896"/>
      <c r="AF31" s="895"/>
      <c r="AG31" s="896"/>
      <c r="AH31" s="895"/>
      <c r="AI31" s="896"/>
      <c r="AJ31" s="895"/>
      <c r="AK31" s="896"/>
      <c r="AL31" s="895"/>
      <c r="AM31" s="896"/>
      <c r="AN31" s="895"/>
      <c r="AO31" s="897"/>
      <c r="AP31" s="898" t="str">
        <f>IF(SUM(R31:AO31)=0,"",SUM(R31:AO31))</f>
        <v/>
      </c>
      <c r="AQ31" s="899"/>
      <c r="AR31" s="899"/>
      <c r="AS31" s="899"/>
      <c r="AT31" s="900"/>
      <c r="AU31" s="109"/>
      <c r="AW31" s="936"/>
      <c r="AX31" s="936"/>
      <c r="AY31" s="936"/>
      <c r="AZ31" s="936"/>
      <c r="BA31" s="936"/>
      <c r="BB31" s="936"/>
      <c r="BC31" s="936"/>
      <c r="BD31" s="936"/>
      <c r="BE31" s="936"/>
      <c r="BF31" s="936"/>
      <c r="BG31" s="936"/>
      <c r="BH31" s="936"/>
      <c r="BI31" s="936"/>
      <c r="BJ31" s="936"/>
      <c r="BK31" s="936"/>
      <c r="BL31" s="936"/>
      <c r="BM31" s="936"/>
      <c r="BN31" s="936"/>
      <c r="BO31" s="936"/>
      <c r="BP31" s="936"/>
      <c r="BQ31" s="936"/>
      <c r="BR31" s="936"/>
      <c r="BS31" s="936"/>
      <c r="BT31" s="936"/>
      <c r="BU31" s="936"/>
      <c r="BV31" s="936"/>
      <c r="BW31" s="936"/>
      <c r="BX31" s="936"/>
      <c r="BY31" s="936"/>
      <c r="BZ31" s="936"/>
      <c r="CA31" s="936"/>
      <c r="CB31" s="936"/>
      <c r="CC31" s="936"/>
      <c r="CD31" s="936"/>
      <c r="CE31" s="936"/>
      <c r="CF31" s="936"/>
      <c r="CG31" s="936"/>
      <c r="CH31" s="936"/>
      <c r="CI31" s="936"/>
      <c r="CJ31" s="936"/>
      <c r="CK31" s="936"/>
      <c r="CL31" s="936"/>
      <c r="CM31" s="936"/>
      <c r="CN31" s="936"/>
      <c r="CO31" s="936"/>
      <c r="CP31" s="936"/>
      <c r="CQ31" s="936"/>
      <c r="CR31" s="936"/>
      <c r="CS31" s="936"/>
      <c r="CT31" s="936"/>
      <c r="CU31" s="936"/>
      <c r="CV31" s="936"/>
      <c r="CW31" s="936"/>
      <c r="CX31" s="936"/>
      <c r="CY31" s="936"/>
      <c r="CZ31" s="936"/>
      <c r="DA31" s="936"/>
      <c r="DB31" s="936"/>
    </row>
    <row r="32" spans="1:123" ht="30.75" customHeight="1" thickBot="1">
      <c r="A32" s="109"/>
      <c r="B32" s="109"/>
      <c r="C32" s="110"/>
      <c r="D32" s="912"/>
      <c r="E32" s="913"/>
      <c r="F32" s="913"/>
      <c r="G32" s="913"/>
      <c r="H32" s="913"/>
      <c r="I32" s="913"/>
      <c r="J32" s="914"/>
      <c r="K32" s="925"/>
      <c r="L32" s="926"/>
      <c r="M32" s="927"/>
      <c r="N32" s="926"/>
      <c r="O32" s="923"/>
      <c r="P32" s="924"/>
      <c r="Q32" s="272" t="s">
        <v>284</v>
      </c>
      <c r="R32" s="893" t="str">
        <f>IF($D31="","",ROUNDDOWN($O31*$R31*24,0))</f>
        <v/>
      </c>
      <c r="S32" s="894"/>
      <c r="T32" s="888" t="str">
        <f>IF($D31="","",ROUNDDOWN($O31*$T31*24,0))</f>
        <v/>
      </c>
      <c r="U32" s="889"/>
      <c r="V32" s="888" t="str">
        <f>IF($D31="","",ROUNDDOWN($O31*$V31*24,0))</f>
        <v/>
      </c>
      <c r="W32" s="889"/>
      <c r="X32" s="888" t="str">
        <f>IF($D31="","",ROUNDDOWN($O31*$X31*24,0))</f>
        <v/>
      </c>
      <c r="Y32" s="889"/>
      <c r="Z32" s="888" t="str">
        <f>IF($D31="","",ROUNDDOWN($O31*$Z31*24,0))</f>
        <v/>
      </c>
      <c r="AA32" s="889"/>
      <c r="AB32" s="888" t="str">
        <f>IF($D31="","",ROUNDDOWN($O31*$AB31*24,0))</f>
        <v/>
      </c>
      <c r="AC32" s="889"/>
      <c r="AD32" s="888" t="str">
        <f>IF($D31="","",ROUNDDOWN($O31*$AD31*24,0))</f>
        <v/>
      </c>
      <c r="AE32" s="889"/>
      <c r="AF32" s="888" t="str">
        <f>IF($D31="","",ROUNDDOWN($O31*$AF31*24,0))</f>
        <v/>
      </c>
      <c r="AG32" s="889"/>
      <c r="AH32" s="888" t="str">
        <f>IF($D31="","",ROUNDDOWN($O31*$AH31*24,0))</f>
        <v/>
      </c>
      <c r="AI32" s="889"/>
      <c r="AJ32" s="888" t="str">
        <f>IF($D31="","",ROUNDDOWN($O31*$AJ31*24,0))</f>
        <v/>
      </c>
      <c r="AK32" s="889"/>
      <c r="AL32" s="888" t="str">
        <f>IF($D31="","",ROUNDDOWN($O31*$AL31*24,0))</f>
        <v/>
      </c>
      <c r="AM32" s="889"/>
      <c r="AN32" s="888" t="str">
        <f>IF($D31="","",ROUNDDOWN($O31*$AN31*24,0))</f>
        <v/>
      </c>
      <c r="AO32" s="889"/>
      <c r="AP32" s="906" t="str">
        <f>IF(D31="","",SUM(R32:AO32))</f>
        <v/>
      </c>
      <c r="AQ32" s="907"/>
      <c r="AR32" s="907"/>
      <c r="AS32" s="907"/>
      <c r="AT32" s="908"/>
      <c r="AU32" s="109"/>
      <c r="AW32" s="936"/>
      <c r="AX32" s="936"/>
      <c r="AY32" s="936"/>
      <c r="AZ32" s="936"/>
      <c r="BA32" s="936"/>
      <c r="BB32" s="936"/>
      <c r="BC32" s="936"/>
      <c r="BD32" s="936"/>
      <c r="BE32" s="936"/>
      <c r="BF32" s="936"/>
      <c r="BG32" s="936"/>
      <c r="BH32" s="936"/>
      <c r="BI32" s="936"/>
      <c r="BJ32" s="936"/>
      <c r="BK32" s="936"/>
      <c r="BL32" s="936"/>
      <c r="BM32" s="936"/>
      <c r="BN32" s="936"/>
      <c r="BO32" s="936"/>
      <c r="BP32" s="936"/>
      <c r="BQ32" s="936"/>
      <c r="BR32" s="936"/>
      <c r="BS32" s="936"/>
      <c r="BT32" s="936"/>
      <c r="BU32" s="936"/>
      <c r="BV32" s="936"/>
      <c r="BW32" s="936"/>
      <c r="BX32" s="936"/>
      <c r="BY32" s="936"/>
      <c r="BZ32" s="936"/>
      <c r="CA32" s="936"/>
      <c r="CB32" s="936"/>
      <c r="CC32" s="936"/>
      <c r="CD32" s="936"/>
      <c r="CE32" s="936"/>
      <c r="CF32" s="936"/>
      <c r="CG32" s="936"/>
      <c r="CH32" s="936"/>
      <c r="CI32" s="936"/>
      <c r="CJ32" s="936"/>
      <c r="CK32" s="936"/>
      <c r="CL32" s="936"/>
      <c r="CM32" s="936"/>
      <c r="CN32" s="936"/>
      <c r="CO32" s="936"/>
      <c r="CP32" s="936"/>
      <c r="CQ32" s="936"/>
      <c r="CR32" s="936"/>
      <c r="CS32" s="936"/>
      <c r="CT32" s="936"/>
      <c r="CU32" s="936"/>
      <c r="CV32" s="936"/>
      <c r="CW32" s="936"/>
      <c r="CX32" s="936"/>
      <c r="CY32" s="936"/>
      <c r="CZ32" s="936"/>
      <c r="DA32" s="936"/>
      <c r="DB32" s="936"/>
    </row>
    <row r="33" spans="1:106" ht="30.75" customHeight="1" thickTop="1">
      <c r="A33" s="109"/>
      <c r="B33" s="109"/>
      <c r="C33" s="110"/>
      <c r="D33" s="909" ph="1"/>
      <c r="E33" s="910"/>
      <c r="F33" s="910"/>
      <c r="G33" s="910"/>
      <c r="H33" s="910"/>
      <c r="I33" s="910"/>
      <c r="J33" s="911"/>
      <c r="K33" s="915"/>
      <c r="L33" s="916"/>
      <c r="M33" s="919"/>
      <c r="N33" s="916"/>
      <c r="O33" s="921" t="str">
        <f>IF(D33="","",IF(AND(M33&gt;0,M33&lt;4),VLOOKUP(K33,'R5_健保等級単価一覧表'!$B:$D,3,FALSE),VLOOKUP(K33,'R5_健保等級単価一覧表'!$B:$D,2,FALSE)))</f>
        <v/>
      </c>
      <c r="P33" s="922"/>
      <c r="Q33" s="271" t="s">
        <v>283</v>
      </c>
      <c r="R33" s="904"/>
      <c r="S33" s="905"/>
      <c r="T33" s="895"/>
      <c r="U33" s="896"/>
      <c r="V33" s="895"/>
      <c r="W33" s="896"/>
      <c r="X33" s="902"/>
      <c r="Y33" s="903"/>
      <c r="Z33" s="901"/>
      <c r="AA33" s="896"/>
      <c r="AB33" s="902"/>
      <c r="AC33" s="903"/>
      <c r="AD33" s="901"/>
      <c r="AE33" s="896"/>
      <c r="AF33" s="895"/>
      <c r="AG33" s="896"/>
      <c r="AH33" s="895"/>
      <c r="AI33" s="896"/>
      <c r="AJ33" s="895"/>
      <c r="AK33" s="896"/>
      <c r="AL33" s="895"/>
      <c r="AM33" s="896"/>
      <c r="AN33" s="895"/>
      <c r="AO33" s="897"/>
      <c r="AP33" s="898" t="str">
        <f>IF(SUM(R33:AO33)=0,"",SUM(R33:AO33))</f>
        <v/>
      </c>
      <c r="AQ33" s="899"/>
      <c r="AR33" s="899"/>
      <c r="AS33" s="899"/>
      <c r="AT33" s="900"/>
      <c r="AU33" s="109"/>
      <c r="AW33" s="936"/>
      <c r="AX33" s="936"/>
      <c r="AY33" s="936"/>
      <c r="AZ33" s="936"/>
      <c r="BA33" s="936"/>
      <c r="BB33" s="936"/>
      <c r="BC33" s="936"/>
      <c r="BD33" s="936"/>
      <c r="BE33" s="936"/>
      <c r="BF33" s="936"/>
      <c r="BG33" s="936"/>
      <c r="BH33" s="936"/>
      <c r="BI33" s="936"/>
      <c r="BJ33" s="936"/>
      <c r="BK33" s="936"/>
      <c r="BL33" s="936"/>
      <c r="BM33" s="936"/>
      <c r="BN33" s="936"/>
      <c r="BO33" s="936"/>
      <c r="BP33" s="936"/>
      <c r="BQ33" s="936"/>
      <c r="BR33" s="936"/>
      <c r="BS33" s="936"/>
      <c r="BT33" s="936"/>
      <c r="BU33" s="936"/>
      <c r="BV33" s="936"/>
      <c r="BW33" s="936"/>
      <c r="BX33" s="936"/>
      <c r="BY33" s="936"/>
      <c r="BZ33" s="936"/>
      <c r="CA33" s="936"/>
      <c r="CB33" s="936"/>
      <c r="CC33" s="936"/>
      <c r="CD33" s="936"/>
      <c r="CE33" s="936"/>
      <c r="CF33" s="936"/>
      <c r="CG33" s="936"/>
      <c r="CH33" s="936"/>
      <c r="CI33" s="936"/>
      <c r="CJ33" s="936"/>
      <c r="CK33" s="936"/>
      <c r="CL33" s="936"/>
      <c r="CM33" s="936"/>
      <c r="CN33" s="936"/>
      <c r="CO33" s="936"/>
      <c r="CP33" s="936"/>
      <c r="CQ33" s="936"/>
      <c r="CR33" s="936"/>
      <c r="CS33" s="936"/>
      <c r="CT33" s="936"/>
      <c r="CU33" s="936"/>
      <c r="CV33" s="936"/>
      <c r="CW33" s="936"/>
      <c r="CX33" s="936"/>
      <c r="CY33" s="936"/>
      <c r="CZ33" s="936"/>
      <c r="DA33" s="936"/>
      <c r="DB33" s="936"/>
    </row>
    <row r="34" spans="1:106" ht="30.75" customHeight="1" thickBot="1">
      <c r="A34" s="109"/>
      <c r="B34" s="109"/>
      <c r="C34" s="110"/>
      <c r="D34" s="912"/>
      <c r="E34" s="913"/>
      <c r="F34" s="913"/>
      <c r="G34" s="913"/>
      <c r="H34" s="913"/>
      <c r="I34" s="913"/>
      <c r="J34" s="914"/>
      <c r="K34" s="925"/>
      <c r="L34" s="926"/>
      <c r="M34" s="927"/>
      <c r="N34" s="926"/>
      <c r="O34" s="923"/>
      <c r="P34" s="924"/>
      <c r="Q34" s="272" t="s">
        <v>284</v>
      </c>
      <c r="R34" s="893" t="str">
        <f>IF($D33="","",ROUNDDOWN($O33*$R33*24,0))</f>
        <v/>
      </c>
      <c r="S34" s="894"/>
      <c r="T34" s="888" t="str">
        <f>IF($D33="","",ROUNDDOWN($O33*$T33*24,0))</f>
        <v/>
      </c>
      <c r="U34" s="889"/>
      <c r="V34" s="888" t="str">
        <f>IF($D33="","",ROUNDDOWN($O33*$V33*24,0))</f>
        <v/>
      </c>
      <c r="W34" s="889"/>
      <c r="X34" s="888" t="str">
        <f>IF($D33="","",ROUNDDOWN($O33*$X33*24,0))</f>
        <v/>
      </c>
      <c r="Y34" s="889"/>
      <c r="Z34" s="888" t="str">
        <f>IF($D33="","",ROUNDDOWN($O33*$Z33*24,0))</f>
        <v/>
      </c>
      <c r="AA34" s="889"/>
      <c r="AB34" s="888" t="str">
        <f>IF($D33="","",ROUNDDOWN($O33*$AB33*24,0))</f>
        <v/>
      </c>
      <c r="AC34" s="889"/>
      <c r="AD34" s="888" t="str">
        <f>IF($D33="","",ROUNDDOWN($O33*$AD33*24,0))</f>
        <v/>
      </c>
      <c r="AE34" s="889"/>
      <c r="AF34" s="888" t="str">
        <f>IF($D33="","",ROUNDDOWN($O33*$AF33*24,0))</f>
        <v/>
      </c>
      <c r="AG34" s="889"/>
      <c r="AH34" s="888" t="str">
        <f>IF($D33="","",ROUNDDOWN($O33*$AH33*24,0))</f>
        <v/>
      </c>
      <c r="AI34" s="889"/>
      <c r="AJ34" s="888" t="str">
        <f>IF($D33="","",ROUNDDOWN($O33*$AJ33*24,0))</f>
        <v/>
      </c>
      <c r="AK34" s="889"/>
      <c r="AL34" s="888" t="str">
        <f>IF($D33="","",ROUNDDOWN($O33*$AL33*24,0))</f>
        <v/>
      </c>
      <c r="AM34" s="889"/>
      <c r="AN34" s="888" t="str">
        <f>IF($D33="","",ROUNDDOWN($O33*$AN33*24,0))</f>
        <v/>
      </c>
      <c r="AO34" s="889"/>
      <c r="AP34" s="906" t="str">
        <f>IF(D33="","",SUM(R34:AO34))</f>
        <v/>
      </c>
      <c r="AQ34" s="907"/>
      <c r="AR34" s="907"/>
      <c r="AS34" s="907"/>
      <c r="AT34" s="908"/>
      <c r="AU34" s="109"/>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6"/>
      <c r="BS34" s="936"/>
      <c r="BT34" s="936"/>
      <c r="BU34" s="936"/>
      <c r="BV34" s="936"/>
      <c r="BW34" s="936"/>
      <c r="BX34" s="936"/>
      <c r="BY34" s="936"/>
      <c r="BZ34" s="936"/>
      <c r="CA34" s="936"/>
      <c r="CB34" s="936"/>
      <c r="CC34" s="936"/>
      <c r="CD34" s="936"/>
      <c r="CE34" s="936"/>
      <c r="CF34" s="936"/>
      <c r="CG34" s="936"/>
      <c r="CH34" s="936"/>
      <c r="CI34" s="936"/>
      <c r="CJ34" s="936"/>
      <c r="CK34" s="936"/>
      <c r="CL34" s="936"/>
      <c r="CM34" s="936"/>
      <c r="CN34" s="936"/>
      <c r="CO34" s="936"/>
      <c r="CP34" s="936"/>
      <c r="CQ34" s="936"/>
      <c r="CR34" s="936"/>
      <c r="CS34" s="936"/>
      <c r="CT34" s="936"/>
      <c r="CU34" s="936"/>
      <c r="CV34" s="936"/>
      <c r="CW34" s="936"/>
      <c r="CX34" s="936"/>
      <c r="CY34" s="936"/>
      <c r="CZ34" s="936"/>
      <c r="DA34" s="936"/>
      <c r="DB34" s="936"/>
    </row>
    <row r="35" spans="1:106" ht="30.75" customHeight="1" thickTop="1">
      <c r="A35" s="109"/>
      <c r="B35" s="109"/>
      <c r="C35" s="110"/>
      <c r="D35" s="909" ph="1"/>
      <c r="E35" s="910"/>
      <c r="F35" s="910"/>
      <c r="G35" s="910"/>
      <c r="H35" s="910"/>
      <c r="I35" s="910"/>
      <c r="J35" s="911"/>
      <c r="K35" s="915"/>
      <c r="L35" s="916"/>
      <c r="M35" s="919"/>
      <c r="N35" s="916"/>
      <c r="O35" s="921" t="str">
        <f>IF(D35="","",IF(AND(M35&gt;0,M35&lt;4),VLOOKUP(K35,'R5_健保等級単価一覧表'!$B:$D,3,FALSE),VLOOKUP(K35,'R5_健保等級単価一覧表'!$B:$D,2,FALSE)))</f>
        <v/>
      </c>
      <c r="P35" s="922"/>
      <c r="Q35" s="271" t="s">
        <v>283</v>
      </c>
      <c r="R35" s="904"/>
      <c r="S35" s="905"/>
      <c r="T35" s="895"/>
      <c r="U35" s="896"/>
      <c r="V35" s="895"/>
      <c r="W35" s="896"/>
      <c r="X35" s="902"/>
      <c r="Y35" s="903"/>
      <c r="Z35" s="901"/>
      <c r="AA35" s="896"/>
      <c r="AB35" s="902"/>
      <c r="AC35" s="903"/>
      <c r="AD35" s="901"/>
      <c r="AE35" s="896"/>
      <c r="AF35" s="895"/>
      <c r="AG35" s="896"/>
      <c r="AH35" s="895"/>
      <c r="AI35" s="896"/>
      <c r="AJ35" s="895"/>
      <c r="AK35" s="896"/>
      <c r="AL35" s="895"/>
      <c r="AM35" s="896"/>
      <c r="AN35" s="895"/>
      <c r="AO35" s="897"/>
      <c r="AP35" s="898" t="str">
        <f>IF(SUM(R35:AO35)=0,"",SUM(R35:AO35))</f>
        <v/>
      </c>
      <c r="AQ35" s="899"/>
      <c r="AR35" s="899"/>
      <c r="AS35" s="899"/>
      <c r="AT35" s="900"/>
      <c r="AU35" s="109"/>
      <c r="AW35" s="936"/>
      <c r="AX35" s="936"/>
      <c r="AY35" s="936"/>
      <c r="AZ35" s="936"/>
      <c r="BA35" s="936"/>
      <c r="BB35" s="936"/>
      <c r="BC35" s="936"/>
      <c r="BD35" s="936"/>
      <c r="BE35" s="936"/>
      <c r="BF35" s="936"/>
      <c r="BG35" s="936"/>
      <c r="BH35" s="936"/>
      <c r="BI35" s="936"/>
      <c r="BJ35" s="936"/>
      <c r="BK35" s="936"/>
      <c r="BL35" s="936"/>
      <c r="BM35" s="936"/>
      <c r="BN35" s="936"/>
      <c r="BO35" s="936"/>
      <c r="BP35" s="936"/>
      <c r="BQ35" s="936"/>
      <c r="BR35" s="936"/>
      <c r="BS35" s="936"/>
      <c r="BT35" s="936"/>
      <c r="BU35" s="936"/>
      <c r="BV35" s="936"/>
      <c r="BW35" s="936"/>
      <c r="BX35" s="936"/>
      <c r="BY35" s="936"/>
      <c r="BZ35" s="936"/>
      <c r="CA35" s="936"/>
      <c r="CB35" s="936"/>
      <c r="CC35" s="936"/>
      <c r="CD35" s="936"/>
      <c r="CE35" s="936"/>
      <c r="CF35" s="936"/>
      <c r="CG35" s="936"/>
      <c r="CH35" s="936"/>
      <c r="CI35" s="936"/>
      <c r="CJ35" s="936"/>
      <c r="CK35" s="936"/>
      <c r="CL35" s="936"/>
      <c r="CM35" s="936"/>
      <c r="CN35" s="936"/>
      <c r="CO35" s="936"/>
      <c r="CP35" s="936"/>
      <c r="CQ35" s="936"/>
      <c r="CR35" s="936"/>
      <c r="CS35" s="936"/>
      <c r="CT35" s="936"/>
      <c r="CU35" s="936"/>
      <c r="CV35" s="936"/>
      <c r="CW35" s="936"/>
      <c r="CX35" s="936"/>
      <c r="CY35" s="936"/>
      <c r="CZ35" s="936"/>
      <c r="DA35" s="936"/>
      <c r="DB35" s="936"/>
    </row>
    <row r="36" spans="1:106" ht="30.75" customHeight="1" thickBot="1">
      <c r="A36" s="109"/>
      <c r="B36" s="109"/>
      <c r="C36" s="110"/>
      <c r="D36" s="912"/>
      <c r="E36" s="913"/>
      <c r="F36" s="913"/>
      <c r="G36" s="913"/>
      <c r="H36" s="913"/>
      <c r="I36" s="913"/>
      <c r="J36" s="914"/>
      <c r="K36" s="925"/>
      <c r="L36" s="926"/>
      <c r="M36" s="927"/>
      <c r="N36" s="926"/>
      <c r="O36" s="923"/>
      <c r="P36" s="924"/>
      <c r="Q36" s="272" t="s">
        <v>284</v>
      </c>
      <c r="R36" s="893" t="str">
        <f>IF($D35="","",ROUNDDOWN($O35*$R35*24,0))</f>
        <v/>
      </c>
      <c r="S36" s="894"/>
      <c r="T36" s="888" t="str">
        <f>IF($D35="","",ROUNDDOWN($O35*$T35*24,0))</f>
        <v/>
      </c>
      <c r="U36" s="889"/>
      <c r="V36" s="888" t="str">
        <f>IF($D35="","",ROUNDDOWN($O35*$V35*24,0))</f>
        <v/>
      </c>
      <c r="W36" s="889"/>
      <c r="X36" s="888" t="str">
        <f>IF($D35="","",ROUNDDOWN($O35*$X35*24,0))</f>
        <v/>
      </c>
      <c r="Y36" s="889"/>
      <c r="Z36" s="888" t="str">
        <f>IF($D35="","",ROUNDDOWN($O35*$Z35*24,0))</f>
        <v/>
      </c>
      <c r="AA36" s="889"/>
      <c r="AB36" s="888" t="str">
        <f>IF($D35="","",ROUNDDOWN($O35*$AB35*24,0))</f>
        <v/>
      </c>
      <c r="AC36" s="889"/>
      <c r="AD36" s="888" t="str">
        <f>IF($D35="","",ROUNDDOWN($O35*$AD35*24,0))</f>
        <v/>
      </c>
      <c r="AE36" s="889"/>
      <c r="AF36" s="888" t="str">
        <f>IF($D35="","",ROUNDDOWN($O35*$AF35*24,0))</f>
        <v/>
      </c>
      <c r="AG36" s="889"/>
      <c r="AH36" s="888" t="str">
        <f>IF($D35="","",ROUNDDOWN($O35*$AH35*24,0))</f>
        <v/>
      </c>
      <c r="AI36" s="889"/>
      <c r="AJ36" s="888" t="str">
        <f>IF($D35="","",ROUNDDOWN($O35*$AJ35*24,0))</f>
        <v/>
      </c>
      <c r="AK36" s="889"/>
      <c r="AL36" s="888" t="str">
        <f>IF($D35="","",ROUNDDOWN($O35*$AL35*24,0))</f>
        <v/>
      </c>
      <c r="AM36" s="889"/>
      <c r="AN36" s="888" t="str">
        <f>IF($D35="","",ROUNDDOWN($O35*$AN35*24,0))</f>
        <v/>
      </c>
      <c r="AO36" s="889"/>
      <c r="AP36" s="928" t="str">
        <f>IF(D35="","",SUM(R36:AO36))</f>
        <v/>
      </c>
      <c r="AQ36" s="929"/>
      <c r="AR36" s="929"/>
      <c r="AS36" s="929"/>
      <c r="AT36" s="930"/>
      <c r="AU36" s="109"/>
      <c r="AW36" s="936"/>
      <c r="AX36" s="936"/>
      <c r="AY36" s="936"/>
      <c r="AZ36" s="936"/>
      <c r="BA36" s="936"/>
      <c r="BB36" s="936"/>
      <c r="BC36" s="936"/>
      <c r="BD36" s="936"/>
      <c r="BE36" s="936"/>
      <c r="BF36" s="936"/>
      <c r="BG36" s="936"/>
      <c r="BH36" s="936"/>
      <c r="BI36" s="936"/>
      <c r="BJ36" s="936"/>
      <c r="BK36" s="936"/>
      <c r="BL36" s="936"/>
      <c r="BM36" s="936"/>
      <c r="BN36" s="936"/>
      <c r="BO36" s="936"/>
      <c r="BP36" s="936"/>
      <c r="BQ36" s="936"/>
      <c r="BR36" s="936"/>
      <c r="BS36" s="936"/>
      <c r="BT36" s="936"/>
      <c r="BU36" s="936"/>
      <c r="BV36" s="936"/>
      <c r="BW36" s="936"/>
      <c r="BX36" s="936"/>
      <c r="BY36" s="936"/>
      <c r="BZ36" s="936"/>
      <c r="CA36" s="936"/>
      <c r="CB36" s="936"/>
      <c r="CC36" s="936"/>
      <c r="CD36" s="936"/>
      <c r="CE36" s="936"/>
      <c r="CF36" s="936"/>
      <c r="CG36" s="936"/>
      <c r="CH36" s="936"/>
      <c r="CI36" s="936"/>
      <c r="CJ36" s="936"/>
      <c r="CK36" s="936"/>
      <c r="CL36" s="936"/>
      <c r="CM36" s="936"/>
      <c r="CN36" s="936"/>
      <c r="CO36" s="936"/>
      <c r="CP36" s="936"/>
      <c r="CQ36" s="936"/>
      <c r="CR36" s="936"/>
      <c r="CS36" s="936"/>
      <c r="CT36" s="936"/>
      <c r="CU36" s="936"/>
      <c r="CV36" s="936"/>
      <c r="CW36" s="936"/>
      <c r="CX36" s="936"/>
      <c r="CY36" s="936"/>
      <c r="CZ36" s="936"/>
      <c r="DA36" s="936"/>
      <c r="DB36" s="936"/>
    </row>
    <row r="37" spans="1:106" ht="30.75" customHeight="1" thickTop="1">
      <c r="A37" s="109"/>
      <c r="B37" s="109"/>
      <c r="C37" s="110"/>
      <c r="D37" s="909" ph="1"/>
      <c r="E37" s="910"/>
      <c r="F37" s="910"/>
      <c r="G37" s="910"/>
      <c r="H37" s="910"/>
      <c r="I37" s="910"/>
      <c r="J37" s="911"/>
      <c r="K37" s="915"/>
      <c r="L37" s="916"/>
      <c r="M37" s="919"/>
      <c r="N37" s="916"/>
      <c r="O37" s="921" t="str">
        <f>IF(D37="","",IF(AND(M37&gt;0,M37&lt;4),VLOOKUP(K37,'R5_健保等級単価一覧表'!$B:$D,3,FALSE),VLOOKUP(K37,'R5_健保等級単価一覧表'!$B:$D,2,FALSE)))</f>
        <v/>
      </c>
      <c r="P37" s="922"/>
      <c r="Q37" s="271" t="s">
        <v>283</v>
      </c>
      <c r="R37" s="904"/>
      <c r="S37" s="905"/>
      <c r="T37" s="895"/>
      <c r="U37" s="896"/>
      <c r="V37" s="895"/>
      <c r="W37" s="896"/>
      <c r="X37" s="902"/>
      <c r="Y37" s="903"/>
      <c r="Z37" s="901"/>
      <c r="AA37" s="896"/>
      <c r="AB37" s="902"/>
      <c r="AC37" s="903"/>
      <c r="AD37" s="901"/>
      <c r="AE37" s="896"/>
      <c r="AF37" s="895"/>
      <c r="AG37" s="896"/>
      <c r="AH37" s="895"/>
      <c r="AI37" s="896"/>
      <c r="AJ37" s="895"/>
      <c r="AK37" s="896"/>
      <c r="AL37" s="895"/>
      <c r="AM37" s="896"/>
      <c r="AN37" s="895"/>
      <c r="AO37" s="897"/>
      <c r="AP37" s="931" t="str">
        <f>IF(SUM(R37:AO37)=0,"",SUM(R37:AO37))</f>
        <v/>
      </c>
      <c r="AQ37" s="932"/>
      <c r="AR37" s="932"/>
      <c r="AS37" s="932"/>
      <c r="AT37" s="933"/>
      <c r="AU37" s="109"/>
      <c r="AW37" s="936"/>
      <c r="AX37" s="936"/>
      <c r="AY37" s="936"/>
      <c r="AZ37" s="936"/>
      <c r="BA37" s="936"/>
      <c r="BB37" s="936"/>
      <c r="BC37" s="936"/>
      <c r="BD37" s="936"/>
      <c r="BE37" s="936"/>
      <c r="BF37" s="936"/>
      <c r="BG37" s="936"/>
      <c r="BH37" s="936"/>
      <c r="BI37" s="936"/>
      <c r="BJ37" s="936"/>
      <c r="BK37" s="936"/>
      <c r="BL37" s="936"/>
      <c r="BM37" s="936"/>
      <c r="BN37" s="936"/>
      <c r="BO37" s="936"/>
      <c r="BP37" s="936"/>
      <c r="BQ37" s="936"/>
      <c r="BR37" s="936"/>
      <c r="BS37" s="936"/>
      <c r="BT37" s="936"/>
      <c r="BU37" s="936"/>
      <c r="BV37" s="936"/>
      <c r="BW37" s="936"/>
      <c r="BX37" s="936"/>
      <c r="BY37" s="936"/>
      <c r="BZ37" s="936"/>
      <c r="CA37" s="936"/>
      <c r="CB37" s="936"/>
      <c r="CC37" s="936"/>
      <c r="CD37" s="936"/>
      <c r="CE37" s="936"/>
      <c r="CF37" s="936"/>
      <c r="CG37" s="936"/>
      <c r="CH37" s="936"/>
      <c r="CI37" s="936"/>
      <c r="CJ37" s="936"/>
      <c r="CK37" s="936"/>
      <c r="CL37" s="936"/>
      <c r="CM37" s="936"/>
      <c r="CN37" s="936"/>
      <c r="CO37" s="936"/>
      <c r="CP37" s="936"/>
      <c r="CQ37" s="936"/>
      <c r="CR37" s="936"/>
      <c r="CS37" s="936"/>
      <c r="CT37" s="936"/>
      <c r="CU37" s="936"/>
      <c r="CV37" s="936"/>
      <c r="CW37" s="936"/>
      <c r="CX37" s="936"/>
      <c r="CY37" s="936"/>
      <c r="CZ37" s="936"/>
      <c r="DA37" s="936"/>
      <c r="DB37" s="936"/>
    </row>
    <row r="38" spans="1:106" ht="30.75" customHeight="1" thickBot="1">
      <c r="A38" s="109"/>
      <c r="B38" s="109"/>
      <c r="C38" s="110"/>
      <c r="D38" s="912"/>
      <c r="E38" s="913"/>
      <c r="F38" s="913"/>
      <c r="G38" s="913"/>
      <c r="H38" s="913"/>
      <c r="I38" s="913"/>
      <c r="J38" s="914"/>
      <c r="K38" s="925"/>
      <c r="L38" s="926"/>
      <c r="M38" s="927"/>
      <c r="N38" s="926"/>
      <c r="O38" s="923"/>
      <c r="P38" s="924"/>
      <c r="Q38" s="272" t="s">
        <v>284</v>
      </c>
      <c r="R38" s="893" t="str">
        <f>IF($D37="","",ROUNDDOWN($O37*$R37*24,0))</f>
        <v/>
      </c>
      <c r="S38" s="894"/>
      <c r="T38" s="888" t="str">
        <f>IF($D37="","",ROUNDDOWN($O37*$T37*24,0))</f>
        <v/>
      </c>
      <c r="U38" s="889"/>
      <c r="V38" s="888" t="str">
        <f>IF($D37="","",ROUNDDOWN($O37*$V37*24,0))</f>
        <v/>
      </c>
      <c r="W38" s="889"/>
      <c r="X38" s="888" t="str">
        <f>IF($D37="","",ROUNDDOWN($O37*$X37*24,0))</f>
        <v/>
      </c>
      <c r="Y38" s="889"/>
      <c r="Z38" s="888" t="str">
        <f>IF($D37="","",ROUNDDOWN($O37*$Z37*24,0))</f>
        <v/>
      </c>
      <c r="AA38" s="889"/>
      <c r="AB38" s="888" t="str">
        <f>IF($D37="","",ROUNDDOWN($O37*$AB37*24,0))</f>
        <v/>
      </c>
      <c r="AC38" s="889"/>
      <c r="AD38" s="888" t="str">
        <f>IF($D37="","",ROUNDDOWN($O37*$AD37*24,0))</f>
        <v/>
      </c>
      <c r="AE38" s="889"/>
      <c r="AF38" s="888" t="str">
        <f>IF($D37="","",ROUNDDOWN($O37*$AF37*24,0))</f>
        <v/>
      </c>
      <c r="AG38" s="889"/>
      <c r="AH38" s="888" t="str">
        <f>IF($D37="","",ROUNDDOWN($O37*$AH37*24,0))</f>
        <v/>
      </c>
      <c r="AI38" s="889"/>
      <c r="AJ38" s="888" t="str">
        <f>IF($D37="","",ROUNDDOWN($O37*$AJ37*24,0))</f>
        <v/>
      </c>
      <c r="AK38" s="889"/>
      <c r="AL38" s="888" t="str">
        <f>IF($D37="","",ROUNDDOWN($O37*$AL37*24,0))</f>
        <v/>
      </c>
      <c r="AM38" s="889"/>
      <c r="AN38" s="888" t="str">
        <f>IF($D37="","",ROUNDDOWN($O37*$AN37*24,0))</f>
        <v/>
      </c>
      <c r="AO38" s="889"/>
      <c r="AP38" s="928" t="str">
        <f>IF(D37="","",SUM(R38:AO38))</f>
        <v/>
      </c>
      <c r="AQ38" s="929"/>
      <c r="AR38" s="929"/>
      <c r="AS38" s="929"/>
      <c r="AT38" s="930"/>
      <c r="AU38" s="109"/>
      <c r="AW38" s="936"/>
      <c r="AX38" s="936"/>
      <c r="AY38" s="936"/>
      <c r="AZ38" s="936"/>
      <c r="BA38" s="936"/>
      <c r="BB38" s="936"/>
      <c r="BC38" s="936"/>
      <c r="BD38" s="936"/>
      <c r="BE38" s="936"/>
      <c r="BF38" s="936"/>
      <c r="BG38" s="936"/>
      <c r="BH38" s="936"/>
      <c r="BI38" s="936"/>
      <c r="BJ38" s="936"/>
      <c r="BK38" s="936"/>
      <c r="BL38" s="936"/>
      <c r="BM38" s="936"/>
      <c r="BN38" s="936"/>
      <c r="BO38" s="936"/>
      <c r="BP38" s="936"/>
      <c r="BQ38" s="936"/>
      <c r="BR38" s="936"/>
      <c r="BS38" s="936"/>
      <c r="BT38" s="936"/>
      <c r="BU38" s="936"/>
      <c r="BV38" s="936"/>
      <c r="BW38" s="936"/>
      <c r="BX38" s="936"/>
      <c r="BY38" s="936"/>
      <c r="BZ38" s="936"/>
      <c r="CA38" s="936"/>
      <c r="CB38" s="936"/>
      <c r="CC38" s="936"/>
      <c r="CD38" s="936"/>
      <c r="CE38" s="936"/>
      <c r="CF38" s="936"/>
      <c r="CG38" s="936"/>
      <c r="CH38" s="936"/>
      <c r="CI38" s="936"/>
      <c r="CJ38" s="936"/>
      <c r="CK38" s="936"/>
      <c r="CL38" s="936"/>
      <c r="CM38" s="936"/>
      <c r="CN38" s="936"/>
      <c r="CO38" s="936"/>
      <c r="CP38" s="936"/>
      <c r="CQ38" s="936"/>
      <c r="CR38" s="936"/>
      <c r="CS38" s="936"/>
      <c r="CT38" s="936"/>
      <c r="CU38" s="936"/>
      <c r="CV38" s="936"/>
      <c r="CW38" s="936"/>
      <c r="CX38" s="936"/>
      <c r="CY38" s="936"/>
      <c r="CZ38" s="936"/>
      <c r="DA38" s="936"/>
      <c r="DB38" s="936"/>
    </row>
    <row r="39" spans="1:106" ht="30.75" customHeight="1" thickTop="1">
      <c r="A39" s="109"/>
      <c r="B39" s="109"/>
      <c r="C39" s="110"/>
      <c r="D39" s="909" ph="1"/>
      <c r="E39" s="910"/>
      <c r="F39" s="910"/>
      <c r="G39" s="910"/>
      <c r="H39" s="910"/>
      <c r="I39" s="910"/>
      <c r="J39" s="911"/>
      <c r="K39" s="915"/>
      <c r="L39" s="916"/>
      <c r="M39" s="919"/>
      <c r="N39" s="916"/>
      <c r="O39" s="921" t="str">
        <f>IF(D39="","",IF(AND(M39&gt;0,M39&lt;4),VLOOKUP(K39,'R5_健保等級単価一覧表'!$B:$D,3,FALSE),VLOOKUP(K39,'R5_健保等級単価一覧表'!$B:$D,2,FALSE)))</f>
        <v/>
      </c>
      <c r="P39" s="922"/>
      <c r="Q39" s="271" t="s">
        <v>283</v>
      </c>
      <c r="R39" s="904"/>
      <c r="S39" s="905"/>
      <c r="T39" s="895"/>
      <c r="U39" s="896"/>
      <c r="V39" s="895"/>
      <c r="W39" s="896"/>
      <c r="X39" s="902"/>
      <c r="Y39" s="903"/>
      <c r="Z39" s="901"/>
      <c r="AA39" s="896"/>
      <c r="AB39" s="902"/>
      <c r="AC39" s="903"/>
      <c r="AD39" s="901"/>
      <c r="AE39" s="896"/>
      <c r="AF39" s="895"/>
      <c r="AG39" s="896"/>
      <c r="AH39" s="895"/>
      <c r="AI39" s="896"/>
      <c r="AJ39" s="895"/>
      <c r="AK39" s="896"/>
      <c r="AL39" s="895"/>
      <c r="AM39" s="896"/>
      <c r="AN39" s="895"/>
      <c r="AO39" s="897"/>
      <c r="AP39" s="931" t="str">
        <f>IF(SUM(R39:AO39)=0,"",SUM(R39:AO39))</f>
        <v/>
      </c>
      <c r="AQ39" s="932"/>
      <c r="AR39" s="932"/>
      <c r="AS39" s="932"/>
      <c r="AT39" s="933"/>
      <c r="AU39" s="109"/>
      <c r="AW39" s="936"/>
      <c r="AX39" s="936"/>
      <c r="AY39" s="936"/>
      <c r="AZ39" s="936"/>
      <c r="BA39" s="936"/>
      <c r="BB39" s="936"/>
      <c r="BC39" s="936"/>
      <c r="BD39" s="936"/>
      <c r="BE39" s="936"/>
      <c r="BF39" s="936"/>
      <c r="BG39" s="936"/>
      <c r="BH39" s="936"/>
      <c r="BI39" s="936"/>
      <c r="BJ39" s="936"/>
      <c r="BK39" s="936"/>
      <c r="BL39" s="936"/>
      <c r="BM39" s="936"/>
      <c r="BN39" s="936"/>
      <c r="BO39" s="936"/>
      <c r="BP39" s="936"/>
      <c r="BQ39" s="936"/>
      <c r="BR39" s="936"/>
      <c r="BS39" s="936"/>
      <c r="BT39" s="936"/>
      <c r="BU39" s="936"/>
      <c r="BV39" s="936"/>
      <c r="BW39" s="936"/>
      <c r="BX39" s="936"/>
      <c r="BY39" s="936"/>
      <c r="BZ39" s="936"/>
      <c r="CA39" s="936"/>
      <c r="CB39" s="936"/>
      <c r="CC39" s="936"/>
      <c r="CD39" s="936"/>
      <c r="CE39" s="936"/>
      <c r="CF39" s="936"/>
      <c r="CG39" s="936"/>
      <c r="CH39" s="936"/>
      <c r="CI39" s="936"/>
      <c r="CJ39" s="936"/>
      <c r="CK39" s="936"/>
      <c r="CL39" s="936"/>
      <c r="CM39" s="936"/>
      <c r="CN39" s="936"/>
      <c r="CO39" s="936"/>
      <c r="CP39" s="936"/>
      <c r="CQ39" s="936"/>
      <c r="CR39" s="936"/>
      <c r="CS39" s="936"/>
      <c r="CT39" s="936"/>
      <c r="CU39" s="936"/>
      <c r="CV39" s="936"/>
      <c r="CW39" s="936"/>
      <c r="CX39" s="936"/>
      <c r="CY39" s="936"/>
      <c r="CZ39" s="936"/>
      <c r="DA39" s="936"/>
      <c r="DB39" s="936"/>
    </row>
    <row r="40" spans="1:106" ht="30.75" customHeight="1" thickBot="1">
      <c r="A40" s="109"/>
      <c r="B40" s="109"/>
      <c r="C40" s="110"/>
      <c r="D40" s="912"/>
      <c r="E40" s="913"/>
      <c r="F40" s="913"/>
      <c r="G40" s="913"/>
      <c r="H40" s="913"/>
      <c r="I40" s="913"/>
      <c r="J40" s="914"/>
      <c r="K40" s="925"/>
      <c r="L40" s="926"/>
      <c r="M40" s="927"/>
      <c r="N40" s="926"/>
      <c r="O40" s="923"/>
      <c r="P40" s="924"/>
      <c r="Q40" s="272" t="s">
        <v>284</v>
      </c>
      <c r="R40" s="893" t="str">
        <f>IF($D39="","",ROUNDDOWN($O39*$R39*24,0))</f>
        <v/>
      </c>
      <c r="S40" s="894"/>
      <c r="T40" s="888" t="str">
        <f>IF($D39="","",ROUNDDOWN($O39*$T39*24,0))</f>
        <v/>
      </c>
      <c r="U40" s="889"/>
      <c r="V40" s="888" t="str">
        <f>IF($D39="","",ROUNDDOWN($O39*$V39*24,0))</f>
        <v/>
      </c>
      <c r="W40" s="889"/>
      <c r="X40" s="888" t="str">
        <f>IF($D39="","",ROUNDDOWN($O39*$X39*24,0))</f>
        <v/>
      </c>
      <c r="Y40" s="889"/>
      <c r="Z40" s="888" t="str">
        <f>IF($D39="","",ROUNDDOWN($O39*$Z39*24,0))</f>
        <v/>
      </c>
      <c r="AA40" s="889"/>
      <c r="AB40" s="888" t="str">
        <f>IF($D39="","",ROUNDDOWN($O39*$AB39*24,0))</f>
        <v/>
      </c>
      <c r="AC40" s="889"/>
      <c r="AD40" s="888" t="str">
        <f>IF($D39="","",ROUNDDOWN($O39*$AD39*24,0))</f>
        <v/>
      </c>
      <c r="AE40" s="889"/>
      <c r="AF40" s="888" t="str">
        <f>IF($D39="","",ROUNDDOWN($O39*$AF39*24,0))</f>
        <v/>
      </c>
      <c r="AG40" s="889"/>
      <c r="AH40" s="888" t="str">
        <f>IF($D39="","",ROUNDDOWN($O39*$AH39*24,0))</f>
        <v/>
      </c>
      <c r="AI40" s="889"/>
      <c r="AJ40" s="888" t="str">
        <f>IF($D39="","",ROUNDDOWN($O39*$AJ39*24,0))</f>
        <v/>
      </c>
      <c r="AK40" s="889"/>
      <c r="AL40" s="888" t="str">
        <f>IF($D39="","",ROUNDDOWN($O39*$AL39*24,0))</f>
        <v/>
      </c>
      <c r="AM40" s="889"/>
      <c r="AN40" s="888" t="str">
        <f>IF($D39="","",ROUNDDOWN($O39*$AN39*24,0))</f>
        <v/>
      </c>
      <c r="AO40" s="889"/>
      <c r="AP40" s="928" t="str">
        <f>IF(D39="","",SUM(R40:AO40))</f>
        <v/>
      </c>
      <c r="AQ40" s="929"/>
      <c r="AR40" s="929"/>
      <c r="AS40" s="929"/>
      <c r="AT40" s="930"/>
      <c r="AU40" s="109"/>
      <c r="AW40" s="936"/>
      <c r="AX40" s="936"/>
      <c r="AY40" s="936"/>
      <c r="AZ40" s="936"/>
      <c r="BA40" s="936"/>
      <c r="BB40" s="936"/>
      <c r="BC40" s="936"/>
      <c r="BD40" s="936"/>
      <c r="BE40" s="936"/>
      <c r="BF40" s="936"/>
      <c r="BG40" s="936"/>
      <c r="BH40" s="936"/>
      <c r="BI40" s="936"/>
      <c r="BJ40" s="936"/>
      <c r="BK40" s="936"/>
      <c r="BL40" s="936"/>
      <c r="BM40" s="936"/>
      <c r="BN40" s="936"/>
      <c r="BO40" s="936"/>
      <c r="BP40" s="936"/>
      <c r="BQ40" s="936"/>
      <c r="BR40" s="936"/>
      <c r="BS40" s="936"/>
      <c r="BT40" s="936"/>
      <c r="BU40" s="936"/>
      <c r="BV40" s="936"/>
      <c r="BW40" s="936"/>
      <c r="BX40" s="936"/>
      <c r="BY40" s="936"/>
      <c r="BZ40" s="936"/>
      <c r="CA40" s="936"/>
      <c r="CB40" s="936"/>
      <c r="CC40" s="936"/>
      <c r="CD40" s="936"/>
      <c r="CE40" s="936"/>
      <c r="CF40" s="936"/>
      <c r="CG40" s="936"/>
      <c r="CH40" s="936"/>
      <c r="CI40" s="936"/>
      <c r="CJ40" s="936"/>
      <c r="CK40" s="936"/>
      <c r="CL40" s="936"/>
      <c r="CM40" s="936"/>
      <c r="CN40" s="936"/>
      <c r="CO40" s="936"/>
      <c r="CP40" s="936"/>
      <c r="CQ40" s="936"/>
      <c r="CR40" s="936"/>
      <c r="CS40" s="936"/>
      <c r="CT40" s="936"/>
      <c r="CU40" s="936"/>
      <c r="CV40" s="936"/>
      <c r="CW40" s="936"/>
      <c r="CX40" s="936"/>
      <c r="CY40" s="936"/>
      <c r="CZ40" s="936"/>
      <c r="DA40" s="936"/>
      <c r="DB40" s="936"/>
    </row>
    <row r="41" spans="1:106" ht="30.75" customHeight="1" thickTop="1">
      <c r="A41" s="109"/>
      <c r="B41" s="109"/>
      <c r="C41" s="110"/>
      <c r="D41" s="909" ph="1"/>
      <c r="E41" s="910"/>
      <c r="F41" s="910"/>
      <c r="G41" s="910"/>
      <c r="H41" s="910"/>
      <c r="I41" s="910"/>
      <c r="J41" s="911"/>
      <c r="K41" s="915"/>
      <c r="L41" s="916"/>
      <c r="M41" s="919"/>
      <c r="N41" s="916"/>
      <c r="O41" s="921" t="str">
        <f>IF(D41="","",IF(AND(M41&gt;0,M41&lt;4),VLOOKUP(K41,'R5_健保等級単価一覧表'!$B:$D,3,FALSE),VLOOKUP(K41,'R5_健保等級単価一覧表'!$B:$D,2,FALSE)))</f>
        <v/>
      </c>
      <c r="P41" s="922"/>
      <c r="Q41" s="271" t="s">
        <v>283</v>
      </c>
      <c r="R41" s="904"/>
      <c r="S41" s="905"/>
      <c r="T41" s="895"/>
      <c r="U41" s="896"/>
      <c r="V41" s="895"/>
      <c r="W41" s="896"/>
      <c r="X41" s="902"/>
      <c r="Y41" s="903"/>
      <c r="Z41" s="901"/>
      <c r="AA41" s="896"/>
      <c r="AB41" s="902"/>
      <c r="AC41" s="903"/>
      <c r="AD41" s="901"/>
      <c r="AE41" s="896"/>
      <c r="AF41" s="895"/>
      <c r="AG41" s="896"/>
      <c r="AH41" s="895"/>
      <c r="AI41" s="896"/>
      <c r="AJ41" s="895"/>
      <c r="AK41" s="896"/>
      <c r="AL41" s="895"/>
      <c r="AM41" s="896"/>
      <c r="AN41" s="895"/>
      <c r="AO41" s="897"/>
      <c r="AP41" s="931" t="str">
        <f>IF(SUM(R41:AO41)=0,"",SUM(R41:AO41))</f>
        <v/>
      </c>
      <c r="AQ41" s="932"/>
      <c r="AR41" s="932"/>
      <c r="AS41" s="932"/>
      <c r="AT41" s="933"/>
      <c r="AU41" s="109"/>
      <c r="AW41" s="936"/>
      <c r="AX41" s="936"/>
      <c r="AY41" s="936"/>
      <c r="AZ41" s="936"/>
      <c r="BA41" s="936"/>
      <c r="BB41" s="936"/>
      <c r="BC41" s="936"/>
      <c r="BD41" s="936"/>
      <c r="BE41" s="936"/>
      <c r="BF41" s="936"/>
      <c r="BG41" s="936"/>
      <c r="BH41" s="936"/>
      <c r="BI41" s="936"/>
      <c r="BJ41" s="936"/>
      <c r="BK41" s="936"/>
      <c r="BL41" s="936"/>
      <c r="BM41" s="936"/>
      <c r="BN41" s="936"/>
      <c r="BO41" s="936"/>
      <c r="BP41" s="936"/>
      <c r="BQ41" s="936"/>
      <c r="BR41" s="936"/>
      <c r="BS41" s="936"/>
      <c r="BT41" s="936"/>
      <c r="BU41" s="936"/>
      <c r="BV41" s="936"/>
      <c r="BW41" s="936"/>
      <c r="BX41" s="936"/>
      <c r="BY41" s="936"/>
      <c r="BZ41" s="936"/>
      <c r="CA41" s="936"/>
      <c r="CB41" s="936"/>
      <c r="CC41" s="936"/>
      <c r="CD41" s="936"/>
      <c r="CE41" s="936"/>
      <c r="CF41" s="936"/>
      <c r="CG41" s="936"/>
      <c r="CH41" s="936"/>
      <c r="CI41" s="936"/>
      <c r="CJ41" s="936"/>
      <c r="CK41" s="936"/>
      <c r="CL41" s="936"/>
      <c r="CM41" s="936"/>
      <c r="CN41" s="936"/>
      <c r="CO41" s="936"/>
      <c r="CP41" s="936"/>
      <c r="CQ41" s="936"/>
      <c r="CR41" s="936"/>
      <c r="CS41" s="936"/>
      <c r="CT41" s="936"/>
      <c r="CU41" s="936"/>
      <c r="CV41" s="936"/>
      <c r="CW41" s="936"/>
      <c r="CX41" s="936"/>
      <c r="CY41" s="936"/>
      <c r="CZ41" s="936"/>
      <c r="DA41" s="936"/>
      <c r="DB41" s="936"/>
    </row>
    <row r="42" spans="1:106" ht="30.75" customHeight="1" thickBot="1">
      <c r="A42" s="109"/>
      <c r="B42" s="109"/>
      <c r="C42" s="110"/>
      <c r="D42" s="912"/>
      <c r="E42" s="913"/>
      <c r="F42" s="913"/>
      <c r="G42" s="913"/>
      <c r="H42" s="913"/>
      <c r="I42" s="913"/>
      <c r="J42" s="914"/>
      <c r="K42" s="925"/>
      <c r="L42" s="926"/>
      <c r="M42" s="927"/>
      <c r="N42" s="926"/>
      <c r="O42" s="923"/>
      <c r="P42" s="924"/>
      <c r="Q42" s="272" t="s">
        <v>284</v>
      </c>
      <c r="R42" s="893" t="str">
        <f>IF($D41="","",ROUNDDOWN($O41*$R41*24,0))</f>
        <v/>
      </c>
      <c r="S42" s="894"/>
      <c r="T42" s="888" t="str">
        <f>IF($D41="","",ROUNDDOWN($O41*$T41*24,0))</f>
        <v/>
      </c>
      <c r="U42" s="889"/>
      <c r="V42" s="888" t="str">
        <f>IF($D41="","",ROUNDDOWN($O41*$V41*24,0))</f>
        <v/>
      </c>
      <c r="W42" s="889"/>
      <c r="X42" s="888" t="str">
        <f>IF($D41="","",ROUNDDOWN($O41*$X41*24,0))</f>
        <v/>
      </c>
      <c r="Y42" s="889"/>
      <c r="Z42" s="888" t="str">
        <f>IF($D41="","",ROUNDDOWN($O41*$Z41*24,0))</f>
        <v/>
      </c>
      <c r="AA42" s="889"/>
      <c r="AB42" s="888" t="str">
        <f>IF($D41="","",ROUNDDOWN($O41*$AB41*24,0))</f>
        <v/>
      </c>
      <c r="AC42" s="889"/>
      <c r="AD42" s="888" t="str">
        <f>IF($D41="","",ROUNDDOWN($O41*$AD41*24,0))</f>
        <v/>
      </c>
      <c r="AE42" s="889"/>
      <c r="AF42" s="888" t="str">
        <f>IF($D41="","",ROUNDDOWN($O41*$AF41*24,0))</f>
        <v/>
      </c>
      <c r="AG42" s="889"/>
      <c r="AH42" s="888" t="str">
        <f>IF($D41="","",ROUNDDOWN($O41*$AH41*24,0))</f>
        <v/>
      </c>
      <c r="AI42" s="889"/>
      <c r="AJ42" s="888" t="str">
        <f>IF($D41="","",ROUNDDOWN($O41*$AJ41*24,0))</f>
        <v/>
      </c>
      <c r="AK42" s="889"/>
      <c r="AL42" s="888" t="str">
        <f>IF($D41="","",ROUNDDOWN($O41*$AL41*24,0))</f>
        <v/>
      </c>
      <c r="AM42" s="889"/>
      <c r="AN42" s="888" t="str">
        <f>IF($D41="","",ROUNDDOWN($O41*$AN41*24,0))</f>
        <v/>
      </c>
      <c r="AO42" s="889"/>
      <c r="AP42" s="928" t="str">
        <f>IF(D41="","",SUM(R42:AO42))</f>
        <v/>
      </c>
      <c r="AQ42" s="929"/>
      <c r="AR42" s="929"/>
      <c r="AS42" s="929"/>
      <c r="AT42" s="930"/>
      <c r="AU42" s="109"/>
      <c r="AW42" s="936"/>
      <c r="AX42" s="936"/>
      <c r="AY42" s="936"/>
      <c r="AZ42" s="936"/>
      <c r="BA42" s="936"/>
      <c r="BB42" s="936"/>
      <c r="BC42" s="936"/>
      <c r="BD42" s="936"/>
      <c r="BE42" s="936"/>
      <c r="BF42" s="936"/>
      <c r="BG42" s="936"/>
      <c r="BH42" s="936"/>
      <c r="BI42" s="936"/>
      <c r="BJ42" s="936"/>
      <c r="BK42" s="936"/>
      <c r="BL42" s="936"/>
      <c r="BM42" s="936"/>
      <c r="BN42" s="936"/>
      <c r="BO42" s="936"/>
      <c r="BP42" s="936"/>
      <c r="BQ42" s="936"/>
      <c r="BR42" s="936"/>
      <c r="BS42" s="936"/>
      <c r="BT42" s="936"/>
      <c r="BU42" s="936"/>
      <c r="BV42" s="936"/>
      <c r="BW42" s="936"/>
      <c r="BX42" s="936"/>
      <c r="BY42" s="936"/>
      <c r="BZ42" s="936"/>
      <c r="CA42" s="936"/>
      <c r="CB42" s="936"/>
      <c r="CC42" s="936"/>
      <c r="CD42" s="936"/>
      <c r="CE42" s="936"/>
      <c r="CF42" s="936"/>
      <c r="CG42" s="936"/>
      <c r="CH42" s="936"/>
      <c r="CI42" s="936"/>
      <c r="CJ42" s="936"/>
      <c r="CK42" s="936"/>
      <c r="CL42" s="936"/>
      <c r="CM42" s="936"/>
      <c r="CN42" s="936"/>
      <c r="CO42" s="936"/>
      <c r="CP42" s="936"/>
      <c r="CQ42" s="936"/>
      <c r="CR42" s="936"/>
      <c r="CS42" s="936"/>
      <c r="CT42" s="936"/>
      <c r="CU42" s="936"/>
      <c r="CV42" s="936"/>
      <c r="CW42" s="936"/>
      <c r="CX42" s="936"/>
      <c r="CY42" s="936"/>
      <c r="CZ42" s="936"/>
      <c r="DA42" s="936"/>
      <c r="DB42" s="936"/>
    </row>
    <row r="43" spans="1:106" ht="30.75" customHeight="1" thickTop="1">
      <c r="A43" s="109"/>
      <c r="B43" s="109"/>
      <c r="C43" s="5"/>
      <c r="D43" s="909" ph="1"/>
      <c r="E43" s="910"/>
      <c r="F43" s="910"/>
      <c r="G43" s="910"/>
      <c r="H43" s="910"/>
      <c r="I43" s="910"/>
      <c r="J43" s="911"/>
      <c r="K43" s="915"/>
      <c r="L43" s="916"/>
      <c r="M43" s="919"/>
      <c r="N43" s="916"/>
      <c r="O43" s="921" t="str">
        <f>IF(D43="","",IF(AND(M43&gt;0,M43&lt;4),VLOOKUP(K43,'R5_健保等級単価一覧表'!$B:$D,3,FALSE),VLOOKUP(K43,'R5_健保等級単価一覧表'!$B:$D,2,FALSE)))</f>
        <v/>
      </c>
      <c r="P43" s="922"/>
      <c r="Q43" s="271" t="s">
        <v>283</v>
      </c>
      <c r="R43" s="904"/>
      <c r="S43" s="905"/>
      <c r="T43" s="895"/>
      <c r="U43" s="896"/>
      <c r="V43" s="895"/>
      <c r="W43" s="896"/>
      <c r="X43" s="902"/>
      <c r="Y43" s="903"/>
      <c r="Z43" s="901"/>
      <c r="AA43" s="896"/>
      <c r="AB43" s="902"/>
      <c r="AC43" s="903"/>
      <c r="AD43" s="901"/>
      <c r="AE43" s="896"/>
      <c r="AF43" s="895"/>
      <c r="AG43" s="896"/>
      <c r="AH43" s="895"/>
      <c r="AI43" s="896"/>
      <c r="AJ43" s="895"/>
      <c r="AK43" s="896"/>
      <c r="AL43" s="895"/>
      <c r="AM43" s="896"/>
      <c r="AN43" s="895"/>
      <c r="AO43" s="897"/>
      <c r="AP43" s="931" t="str">
        <f>IF(SUM(R43:AO43)=0,"",SUM(R43:AO43))</f>
        <v/>
      </c>
      <c r="AQ43" s="932"/>
      <c r="AR43" s="932"/>
      <c r="AS43" s="932"/>
      <c r="AT43" s="933"/>
      <c r="AU43" s="109"/>
      <c r="AW43" s="936"/>
      <c r="AX43" s="936"/>
      <c r="AY43" s="936"/>
      <c r="AZ43" s="936"/>
      <c r="BA43" s="936"/>
      <c r="BB43" s="936"/>
      <c r="BC43" s="936"/>
      <c r="BD43" s="936"/>
      <c r="BE43" s="936"/>
      <c r="BF43" s="936"/>
      <c r="BG43" s="936"/>
      <c r="BH43" s="936"/>
      <c r="BI43" s="936"/>
      <c r="BJ43" s="936"/>
      <c r="BK43" s="936"/>
      <c r="BL43" s="936"/>
      <c r="BM43" s="936"/>
      <c r="BN43" s="936"/>
      <c r="BO43" s="936"/>
      <c r="BP43" s="936"/>
      <c r="BQ43" s="936"/>
      <c r="BR43" s="936"/>
      <c r="BS43" s="936"/>
      <c r="BT43" s="936"/>
      <c r="BU43" s="936"/>
      <c r="BV43" s="936"/>
      <c r="BW43" s="936"/>
      <c r="BX43" s="936"/>
      <c r="BY43" s="936"/>
      <c r="BZ43" s="936"/>
      <c r="CA43" s="936"/>
      <c r="CB43" s="936"/>
      <c r="CC43" s="936"/>
      <c r="CD43" s="936"/>
      <c r="CE43" s="936"/>
      <c r="CF43" s="936"/>
      <c r="CG43" s="936"/>
      <c r="CH43" s="936"/>
      <c r="CI43" s="936"/>
      <c r="CJ43" s="936"/>
      <c r="CK43" s="936"/>
      <c r="CL43" s="936"/>
      <c r="CM43" s="936"/>
      <c r="CN43" s="936"/>
      <c r="CO43" s="936"/>
      <c r="CP43" s="936"/>
      <c r="CQ43" s="936"/>
      <c r="CR43" s="936"/>
      <c r="CS43" s="936"/>
      <c r="CT43" s="936"/>
      <c r="CU43" s="936"/>
      <c r="CV43" s="936"/>
      <c r="CW43" s="936"/>
      <c r="CX43" s="936"/>
      <c r="CY43" s="936"/>
      <c r="CZ43" s="936"/>
      <c r="DA43" s="936"/>
      <c r="DB43" s="936"/>
    </row>
    <row r="44" spans="1:106" ht="30.75" customHeight="1" thickBot="1">
      <c r="A44" s="109"/>
      <c r="B44" s="109"/>
      <c r="C44" s="5"/>
      <c r="D44" s="912"/>
      <c r="E44" s="913"/>
      <c r="F44" s="913"/>
      <c r="G44" s="913"/>
      <c r="H44" s="913"/>
      <c r="I44" s="913"/>
      <c r="J44" s="914"/>
      <c r="K44" s="925"/>
      <c r="L44" s="926"/>
      <c r="M44" s="927"/>
      <c r="N44" s="926"/>
      <c r="O44" s="923"/>
      <c r="P44" s="924"/>
      <c r="Q44" s="272" t="s">
        <v>284</v>
      </c>
      <c r="R44" s="893" t="str">
        <f>IF($D43="","",ROUNDDOWN($O43*$R43*24,0))</f>
        <v/>
      </c>
      <c r="S44" s="894"/>
      <c r="T44" s="888" t="str">
        <f>IF($D43="","",ROUNDDOWN($O43*$T43*24,0))</f>
        <v/>
      </c>
      <c r="U44" s="889"/>
      <c r="V44" s="888" t="str">
        <f>IF($D43="","",ROUNDDOWN($O43*$V43*24,0))</f>
        <v/>
      </c>
      <c r="W44" s="889"/>
      <c r="X44" s="888" t="str">
        <f>IF($D43="","",ROUNDDOWN($O43*$X43*24,0))</f>
        <v/>
      </c>
      <c r="Y44" s="889"/>
      <c r="Z44" s="888" t="str">
        <f>IF($D43="","",ROUNDDOWN($O43*$Z43*24,0))</f>
        <v/>
      </c>
      <c r="AA44" s="889"/>
      <c r="AB44" s="888" t="str">
        <f>IF($D43="","",ROUNDDOWN($O43*$AB43*24,0))</f>
        <v/>
      </c>
      <c r="AC44" s="889"/>
      <c r="AD44" s="888" t="str">
        <f>IF($D43="","",ROUNDDOWN($O43*$AD43*24,0))</f>
        <v/>
      </c>
      <c r="AE44" s="889"/>
      <c r="AF44" s="888" t="str">
        <f>IF($D43="","",ROUNDDOWN($O43*$AF43*24,0))</f>
        <v/>
      </c>
      <c r="AG44" s="889"/>
      <c r="AH44" s="888" t="str">
        <f>IF($D43="","",ROUNDDOWN($O43*$AH43*24,0))</f>
        <v/>
      </c>
      <c r="AI44" s="889"/>
      <c r="AJ44" s="888" t="str">
        <f>IF($D43="","",ROUNDDOWN($O43*$AJ43*24,0))</f>
        <v/>
      </c>
      <c r="AK44" s="889"/>
      <c r="AL44" s="888" t="str">
        <f>IF($D43="","",ROUNDDOWN($O43*$AL43*24,0))</f>
        <v/>
      </c>
      <c r="AM44" s="889"/>
      <c r="AN44" s="888" t="str">
        <f>IF($D43="","",ROUNDDOWN($O43*$AN43*24,0))</f>
        <v/>
      </c>
      <c r="AO44" s="889"/>
      <c r="AP44" s="906" t="str">
        <f>IF(D43="","",SUM(R44:AO44))</f>
        <v/>
      </c>
      <c r="AQ44" s="907"/>
      <c r="AR44" s="907"/>
      <c r="AS44" s="907"/>
      <c r="AT44" s="908"/>
      <c r="AU44" s="109"/>
      <c r="AW44" s="936"/>
      <c r="AX44" s="936"/>
      <c r="AY44" s="936"/>
      <c r="AZ44" s="936"/>
      <c r="BA44" s="936"/>
      <c r="BB44" s="936"/>
      <c r="BC44" s="936"/>
      <c r="BD44" s="936"/>
      <c r="BE44" s="936"/>
      <c r="BF44" s="936"/>
      <c r="BG44" s="936"/>
      <c r="BH44" s="936"/>
      <c r="BI44" s="936"/>
      <c r="BJ44" s="936"/>
      <c r="BK44" s="936"/>
      <c r="BL44" s="936"/>
      <c r="BM44" s="936"/>
      <c r="BN44" s="936"/>
      <c r="BO44" s="936"/>
      <c r="BP44" s="936"/>
      <c r="BQ44" s="936"/>
      <c r="BR44" s="936"/>
      <c r="BS44" s="936"/>
      <c r="BT44" s="936"/>
      <c r="BU44" s="936"/>
      <c r="BV44" s="936"/>
      <c r="BW44" s="936"/>
      <c r="BX44" s="936"/>
      <c r="BY44" s="936"/>
      <c r="BZ44" s="936"/>
      <c r="CA44" s="936"/>
      <c r="CB44" s="936"/>
      <c r="CC44" s="936"/>
      <c r="CD44" s="936"/>
      <c r="CE44" s="936"/>
      <c r="CF44" s="936"/>
      <c r="CG44" s="936"/>
      <c r="CH44" s="936"/>
      <c r="CI44" s="936"/>
      <c r="CJ44" s="936"/>
      <c r="CK44" s="936"/>
      <c r="CL44" s="936"/>
      <c r="CM44" s="936"/>
      <c r="CN44" s="936"/>
      <c r="CO44" s="936"/>
      <c r="CP44" s="936"/>
      <c r="CQ44" s="936"/>
      <c r="CR44" s="936"/>
      <c r="CS44" s="936"/>
      <c r="CT44" s="936"/>
      <c r="CU44" s="936"/>
      <c r="CV44" s="936"/>
      <c r="CW44" s="936"/>
      <c r="CX44" s="936"/>
      <c r="CY44" s="936"/>
      <c r="CZ44" s="936"/>
      <c r="DA44" s="936"/>
      <c r="DB44" s="936"/>
    </row>
    <row r="45" spans="1:106" ht="30.75" customHeight="1" thickTop="1">
      <c r="A45" s="109"/>
      <c r="B45" s="109"/>
      <c r="C45" s="5"/>
      <c r="D45" s="909" ph="1"/>
      <c r="E45" s="910"/>
      <c r="F45" s="910"/>
      <c r="G45" s="910"/>
      <c r="H45" s="910"/>
      <c r="I45" s="910"/>
      <c r="J45" s="911"/>
      <c r="K45" s="915"/>
      <c r="L45" s="916"/>
      <c r="M45" s="919"/>
      <c r="N45" s="916"/>
      <c r="O45" s="921" t="str">
        <f>IF(D45="","",IF(AND(M45&gt;0,M45&lt;4),VLOOKUP(K45,'R5_健保等級単価一覧表'!$B:$D,3,FALSE),VLOOKUP(K45,'R5_健保等級単価一覧表'!$B:$D,2,FALSE)))</f>
        <v/>
      </c>
      <c r="P45" s="922"/>
      <c r="Q45" s="271" t="s">
        <v>283</v>
      </c>
      <c r="R45" s="904"/>
      <c r="S45" s="905"/>
      <c r="T45" s="895"/>
      <c r="U45" s="896"/>
      <c r="V45" s="895"/>
      <c r="W45" s="896"/>
      <c r="X45" s="902"/>
      <c r="Y45" s="903"/>
      <c r="Z45" s="901"/>
      <c r="AA45" s="896"/>
      <c r="AB45" s="902"/>
      <c r="AC45" s="903"/>
      <c r="AD45" s="901"/>
      <c r="AE45" s="896"/>
      <c r="AF45" s="895"/>
      <c r="AG45" s="896"/>
      <c r="AH45" s="895"/>
      <c r="AI45" s="896"/>
      <c r="AJ45" s="895"/>
      <c r="AK45" s="896"/>
      <c r="AL45" s="895"/>
      <c r="AM45" s="896"/>
      <c r="AN45" s="895"/>
      <c r="AO45" s="897"/>
      <c r="AP45" s="898" t="str">
        <f>IF(SUM(R45:AO45)=0,"",SUM(R45:AO45))</f>
        <v/>
      </c>
      <c r="AQ45" s="899"/>
      <c r="AR45" s="899"/>
      <c r="AS45" s="899"/>
      <c r="AT45" s="900"/>
      <c r="AU45" s="109"/>
      <c r="AW45" s="936"/>
      <c r="AX45" s="936"/>
      <c r="AY45" s="936"/>
      <c r="AZ45" s="936"/>
      <c r="BA45" s="936"/>
      <c r="BB45" s="936"/>
      <c r="BC45" s="936"/>
      <c r="BD45" s="936"/>
      <c r="BE45" s="936"/>
      <c r="BF45" s="936"/>
      <c r="BG45" s="936"/>
      <c r="BH45" s="936"/>
      <c r="BI45" s="936"/>
      <c r="BJ45" s="936"/>
      <c r="BK45" s="936"/>
      <c r="BL45" s="936"/>
      <c r="BM45" s="936"/>
      <c r="BN45" s="936"/>
      <c r="BO45" s="936"/>
      <c r="BP45" s="936"/>
      <c r="BQ45" s="936"/>
      <c r="BR45" s="936"/>
      <c r="BS45" s="936"/>
      <c r="BT45" s="936"/>
      <c r="BU45" s="936"/>
      <c r="BV45" s="936"/>
      <c r="BW45" s="936"/>
      <c r="BX45" s="936"/>
      <c r="BY45" s="936"/>
      <c r="BZ45" s="936"/>
      <c r="CA45" s="936"/>
      <c r="CB45" s="936"/>
      <c r="CC45" s="936"/>
      <c r="CD45" s="936"/>
      <c r="CE45" s="936"/>
      <c r="CF45" s="936"/>
      <c r="CG45" s="936"/>
      <c r="CH45" s="936"/>
      <c r="CI45" s="936"/>
      <c r="CJ45" s="936"/>
      <c r="CK45" s="936"/>
      <c r="CL45" s="936"/>
      <c r="CM45" s="936"/>
      <c r="CN45" s="936"/>
      <c r="CO45" s="936"/>
      <c r="CP45" s="936"/>
      <c r="CQ45" s="936"/>
      <c r="CR45" s="936"/>
      <c r="CS45" s="936"/>
      <c r="CT45" s="936"/>
      <c r="CU45" s="936"/>
      <c r="CV45" s="936"/>
      <c r="CW45" s="936"/>
      <c r="CX45" s="936"/>
      <c r="CY45" s="936"/>
      <c r="CZ45" s="936"/>
      <c r="DA45" s="936"/>
      <c r="DB45" s="936"/>
    </row>
    <row r="46" spans="1:106" ht="30.75" customHeight="1" thickBot="1">
      <c r="A46" s="109"/>
      <c r="B46" s="109"/>
      <c r="C46" s="5"/>
      <c r="D46" s="912"/>
      <c r="E46" s="913"/>
      <c r="F46" s="913"/>
      <c r="G46" s="913"/>
      <c r="H46" s="913"/>
      <c r="I46" s="913"/>
      <c r="J46" s="914"/>
      <c r="K46" s="925"/>
      <c r="L46" s="926"/>
      <c r="M46" s="927"/>
      <c r="N46" s="926"/>
      <c r="O46" s="923"/>
      <c r="P46" s="924"/>
      <c r="Q46" s="272" t="s">
        <v>284</v>
      </c>
      <c r="R46" s="893" t="str">
        <f>IF($D45="","",ROUNDDOWN($O45*$R45*24,0))</f>
        <v/>
      </c>
      <c r="S46" s="894"/>
      <c r="T46" s="888" t="str">
        <f>IF($D45="","",ROUNDDOWN($O45*$T45*24,0))</f>
        <v/>
      </c>
      <c r="U46" s="889"/>
      <c r="V46" s="888" t="str">
        <f>IF($D45="","",ROUNDDOWN($O45*$V45*24,0))</f>
        <v/>
      </c>
      <c r="W46" s="889"/>
      <c r="X46" s="888" t="str">
        <f>IF($D45="","",ROUNDDOWN($O45*$X45*24,0))</f>
        <v/>
      </c>
      <c r="Y46" s="889"/>
      <c r="Z46" s="888" t="str">
        <f>IF($D45="","",ROUNDDOWN($O45*$Z45*24,0))</f>
        <v/>
      </c>
      <c r="AA46" s="889"/>
      <c r="AB46" s="888" t="str">
        <f>IF($D45="","",ROUNDDOWN($O45*$AB45*24,0))</f>
        <v/>
      </c>
      <c r="AC46" s="889"/>
      <c r="AD46" s="888" t="str">
        <f>IF($D45="","",ROUNDDOWN($O45*$AD45*24,0))</f>
        <v/>
      </c>
      <c r="AE46" s="889"/>
      <c r="AF46" s="888" t="str">
        <f>IF($D45="","",ROUNDDOWN($O45*$AF45*24,0))</f>
        <v/>
      </c>
      <c r="AG46" s="889"/>
      <c r="AH46" s="888" t="str">
        <f>IF($D45="","",ROUNDDOWN($O45*$AH45*24,0))</f>
        <v/>
      </c>
      <c r="AI46" s="889"/>
      <c r="AJ46" s="888" t="str">
        <f>IF($D45="","",ROUNDDOWN($O45*$AJ45*24,0))</f>
        <v/>
      </c>
      <c r="AK46" s="889"/>
      <c r="AL46" s="888" t="str">
        <f>IF($D45="","",ROUNDDOWN($O45*$AL45*24,0))</f>
        <v/>
      </c>
      <c r="AM46" s="889"/>
      <c r="AN46" s="888" t="str">
        <f>IF($D45="","",ROUNDDOWN($O45*$AN45*24,0))</f>
        <v/>
      </c>
      <c r="AO46" s="889"/>
      <c r="AP46" s="906" t="str">
        <f>IF(D45="","",SUM(R46:AO46))</f>
        <v/>
      </c>
      <c r="AQ46" s="907"/>
      <c r="AR46" s="907"/>
      <c r="AS46" s="907"/>
      <c r="AT46" s="908"/>
      <c r="AU46" s="109"/>
      <c r="AW46" s="936"/>
      <c r="AX46" s="936"/>
      <c r="AY46" s="936"/>
      <c r="AZ46" s="936"/>
      <c r="BA46" s="936"/>
      <c r="BB46" s="936"/>
      <c r="BC46" s="936"/>
      <c r="BD46" s="936"/>
      <c r="BE46" s="936"/>
      <c r="BF46" s="936"/>
      <c r="BG46" s="936"/>
      <c r="BH46" s="936"/>
      <c r="BI46" s="936"/>
      <c r="BJ46" s="936"/>
      <c r="BK46" s="936"/>
      <c r="BL46" s="936"/>
      <c r="BM46" s="936"/>
      <c r="BN46" s="936"/>
      <c r="BO46" s="936"/>
      <c r="BP46" s="936"/>
      <c r="BQ46" s="936"/>
      <c r="BR46" s="936"/>
      <c r="BS46" s="936"/>
      <c r="BT46" s="936"/>
      <c r="BU46" s="936"/>
      <c r="BV46" s="936"/>
      <c r="BW46" s="936"/>
      <c r="BX46" s="936"/>
      <c r="BY46" s="936"/>
      <c r="BZ46" s="936"/>
      <c r="CA46" s="936"/>
      <c r="CB46" s="936"/>
      <c r="CC46" s="936"/>
      <c r="CD46" s="936"/>
      <c r="CE46" s="936"/>
      <c r="CF46" s="936"/>
      <c r="CG46" s="936"/>
      <c r="CH46" s="936"/>
      <c r="CI46" s="936"/>
      <c r="CJ46" s="936"/>
      <c r="CK46" s="936"/>
      <c r="CL46" s="936"/>
      <c r="CM46" s="936"/>
      <c r="CN46" s="936"/>
      <c r="CO46" s="936"/>
      <c r="CP46" s="936"/>
      <c r="CQ46" s="936"/>
      <c r="CR46" s="936"/>
      <c r="CS46" s="936"/>
      <c r="CT46" s="936"/>
      <c r="CU46" s="936"/>
      <c r="CV46" s="936"/>
      <c r="CW46" s="936"/>
      <c r="CX46" s="936"/>
      <c r="CY46" s="936"/>
      <c r="CZ46" s="936"/>
      <c r="DA46" s="936"/>
      <c r="DB46" s="936"/>
    </row>
    <row r="47" spans="1:106" ht="30.75" customHeight="1" thickTop="1">
      <c r="A47" s="109"/>
      <c r="B47" s="109"/>
      <c r="C47" s="5"/>
      <c r="D47" s="909" ph="1"/>
      <c r="E47" s="910"/>
      <c r="F47" s="910"/>
      <c r="G47" s="910"/>
      <c r="H47" s="910"/>
      <c r="I47" s="910"/>
      <c r="J47" s="911"/>
      <c r="K47" s="915"/>
      <c r="L47" s="916"/>
      <c r="M47" s="919"/>
      <c r="N47" s="916"/>
      <c r="O47" s="921" t="str">
        <f>IF(D47="","",IF(AND(M47&gt;0,M47&lt;4),VLOOKUP(K47,'R5_健保等級単価一覧表'!$B:$D,3,FALSE),VLOOKUP(K47,'R5_健保等級単価一覧表'!$B:$D,2,FALSE)))</f>
        <v/>
      </c>
      <c r="P47" s="922"/>
      <c r="Q47" s="271" t="s">
        <v>283</v>
      </c>
      <c r="R47" s="904"/>
      <c r="S47" s="905"/>
      <c r="T47" s="895"/>
      <c r="U47" s="896"/>
      <c r="V47" s="895"/>
      <c r="W47" s="896"/>
      <c r="X47" s="902"/>
      <c r="Y47" s="903"/>
      <c r="Z47" s="901"/>
      <c r="AA47" s="896"/>
      <c r="AB47" s="902"/>
      <c r="AC47" s="903"/>
      <c r="AD47" s="901"/>
      <c r="AE47" s="896"/>
      <c r="AF47" s="895"/>
      <c r="AG47" s="896"/>
      <c r="AH47" s="895"/>
      <c r="AI47" s="896"/>
      <c r="AJ47" s="895"/>
      <c r="AK47" s="896"/>
      <c r="AL47" s="895"/>
      <c r="AM47" s="896"/>
      <c r="AN47" s="895"/>
      <c r="AO47" s="897"/>
      <c r="AP47" s="898" t="str">
        <f>IF(SUM(R47:AO47)=0,"",SUM(R47:AO47))</f>
        <v/>
      </c>
      <c r="AQ47" s="899"/>
      <c r="AR47" s="899"/>
      <c r="AS47" s="899"/>
      <c r="AT47" s="900"/>
      <c r="AU47" s="109"/>
      <c r="AW47" s="936"/>
      <c r="AX47" s="936"/>
      <c r="AY47" s="936"/>
      <c r="AZ47" s="936"/>
      <c r="BA47" s="936"/>
      <c r="BB47" s="936"/>
      <c r="BC47" s="936"/>
      <c r="BD47" s="936"/>
      <c r="BE47" s="936"/>
      <c r="BF47" s="936"/>
      <c r="BG47" s="936"/>
      <c r="BH47" s="936"/>
      <c r="BI47" s="936"/>
      <c r="BJ47" s="936"/>
      <c r="BK47" s="936"/>
      <c r="BL47" s="936"/>
      <c r="BM47" s="936"/>
      <c r="BN47" s="936"/>
      <c r="BO47" s="936"/>
      <c r="BP47" s="936"/>
      <c r="BQ47" s="936"/>
      <c r="BR47" s="936"/>
      <c r="BS47" s="936"/>
      <c r="BT47" s="936"/>
      <c r="BU47" s="936"/>
      <c r="BV47" s="936"/>
      <c r="BW47" s="936"/>
      <c r="BX47" s="936"/>
      <c r="BY47" s="936"/>
      <c r="BZ47" s="936"/>
      <c r="CA47" s="936"/>
      <c r="CB47" s="936"/>
      <c r="CC47" s="936"/>
      <c r="CD47" s="936"/>
      <c r="CE47" s="936"/>
      <c r="CF47" s="936"/>
      <c r="CG47" s="936"/>
      <c r="CH47" s="936"/>
      <c r="CI47" s="936"/>
      <c r="CJ47" s="936"/>
      <c r="CK47" s="936"/>
      <c r="CL47" s="936"/>
      <c r="CM47" s="936"/>
      <c r="CN47" s="936"/>
      <c r="CO47" s="936"/>
      <c r="CP47" s="936"/>
      <c r="CQ47" s="936"/>
      <c r="CR47" s="936"/>
      <c r="CS47" s="936"/>
      <c r="CT47" s="936"/>
      <c r="CU47" s="936"/>
      <c r="CV47" s="936"/>
      <c r="CW47" s="936"/>
      <c r="CX47" s="936"/>
      <c r="CY47" s="936"/>
      <c r="CZ47" s="936"/>
      <c r="DA47" s="936"/>
      <c r="DB47" s="936"/>
    </row>
    <row r="48" spans="1:106" ht="30.75" customHeight="1" thickBot="1">
      <c r="A48" s="109"/>
      <c r="B48" s="109"/>
      <c r="C48" s="5"/>
      <c r="D48" s="912"/>
      <c r="E48" s="913"/>
      <c r="F48" s="913"/>
      <c r="G48" s="913"/>
      <c r="H48" s="913"/>
      <c r="I48" s="913"/>
      <c r="J48" s="914"/>
      <c r="K48" s="925"/>
      <c r="L48" s="926"/>
      <c r="M48" s="927"/>
      <c r="N48" s="926"/>
      <c r="O48" s="923"/>
      <c r="P48" s="924"/>
      <c r="Q48" s="272" t="s">
        <v>284</v>
      </c>
      <c r="R48" s="893" t="str">
        <f>IF($D47="","",ROUNDDOWN($O47*$R47*24,0))</f>
        <v/>
      </c>
      <c r="S48" s="894"/>
      <c r="T48" s="888" t="str">
        <f>IF($D47="","",ROUNDDOWN($O47*$T47*24,0))</f>
        <v/>
      </c>
      <c r="U48" s="889"/>
      <c r="V48" s="888" t="str">
        <f>IF($D47="","",ROUNDDOWN($O47*$V47*24,0))</f>
        <v/>
      </c>
      <c r="W48" s="889"/>
      <c r="X48" s="888" t="str">
        <f>IF($D47="","",ROUNDDOWN($O47*$X47*24,0))</f>
        <v/>
      </c>
      <c r="Y48" s="889"/>
      <c r="Z48" s="888" t="str">
        <f>IF($D47="","",ROUNDDOWN($O47*$Z47*24,0))</f>
        <v/>
      </c>
      <c r="AA48" s="889"/>
      <c r="AB48" s="888" t="str">
        <f>IF($D47="","",ROUNDDOWN($O47*$AB47*24,0))</f>
        <v/>
      </c>
      <c r="AC48" s="889"/>
      <c r="AD48" s="888" t="str">
        <f>IF($D47="","",ROUNDDOWN($O47*$AD47*24,0))</f>
        <v/>
      </c>
      <c r="AE48" s="889"/>
      <c r="AF48" s="888" t="str">
        <f>IF($D47="","",ROUNDDOWN($O47*$AF47*24,0))</f>
        <v/>
      </c>
      <c r="AG48" s="889"/>
      <c r="AH48" s="888" t="str">
        <f>IF($D47="","",ROUNDDOWN($O47*$AH47*24,0))</f>
        <v/>
      </c>
      <c r="AI48" s="889"/>
      <c r="AJ48" s="888" t="str">
        <f>IF($D47="","",ROUNDDOWN($O47*$AJ47*24,0))</f>
        <v/>
      </c>
      <c r="AK48" s="889"/>
      <c r="AL48" s="888" t="str">
        <f>IF($D47="","",ROUNDDOWN($O47*$AL47*24,0))</f>
        <v/>
      </c>
      <c r="AM48" s="889"/>
      <c r="AN48" s="888" t="str">
        <f>IF($D47="","",ROUNDDOWN($O47*$AN47*24,0))</f>
        <v/>
      </c>
      <c r="AO48" s="889"/>
      <c r="AP48" s="906" t="str">
        <f>IF(D47="","",SUM(R48:AO48))</f>
        <v/>
      </c>
      <c r="AQ48" s="907"/>
      <c r="AR48" s="907"/>
      <c r="AS48" s="907"/>
      <c r="AT48" s="908"/>
      <c r="AU48" s="109"/>
      <c r="AW48" s="936"/>
      <c r="AX48" s="936"/>
      <c r="AY48" s="936"/>
      <c r="AZ48" s="936"/>
      <c r="BA48" s="936"/>
      <c r="BB48" s="936"/>
      <c r="BC48" s="936"/>
      <c r="BD48" s="936"/>
      <c r="BE48" s="936"/>
      <c r="BF48" s="936"/>
      <c r="BG48" s="936"/>
      <c r="BH48" s="936"/>
      <c r="BI48" s="936"/>
      <c r="BJ48" s="936"/>
      <c r="BK48" s="936"/>
      <c r="BL48" s="936"/>
      <c r="BM48" s="936"/>
      <c r="BN48" s="936"/>
      <c r="BO48" s="936"/>
      <c r="BP48" s="936"/>
      <c r="BQ48" s="936"/>
      <c r="BR48" s="936"/>
      <c r="BS48" s="936"/>
      <c r="BT48" s="936"/>
      <c r="BU48" s="936"/>
      <c r="BV48" s="936"/>
      <c r="BW48" s="936"/>
      <c r="BX48" s="936"/>
      <c r="BY48" s="936"/>
      <c r="BZ48" s="936"/>
      <c r="CA48" s="936"/>
      <c r="CB48" s="936"/>
      <c r="CC48" s="936"/>
      <c r="CD48" s="936"/>
      <c r="CE48" s="936"/>
      <c r="CF48" s="936"/>
      <c r="CG48" s="936"/>
      <c r="CH48" s="936"/>
      <c r="CI48" s="936"/>
      <c r="CJ48" s="936"/>
      <c r="CK48" s="936"/>
      <c r="CL48" s="936"/>
      <c r="CM48" s="936"/>
      <c r="CN48" s="936"/>
      <c r="CO48" s="936"/>
      <c r="CP48" s="936"/>
      <c r="CQ48" s="936"/>
      <c r="CR48" s="936"/>
      <c r="CS48" s="936"/>
      <c r="CT48" s="936"/>
      <c r="CU48" s="936"/>
      <c r="CV48" s="936"/>
      <c r="CW48" s="936"/>
      <c r="CX48" s="936"/>
      <c r="CY48" s="936"/>
      <c r="CZ48" s="936"/>
      <c r="DA48" s="936"/>
      <c r="DB48" s="936"/>
    </row>
    <row r="49" spans="1:106" ht="30.75" customHeight="1" thickTop="1">
      <c r="A49" s="109"/>
      <c r="B49" s="109"/>
      <c r="C49" s="5"/>
      <c r="D49" s="909" ph="1"/>
      <c r="E49" s="910"/>
      <c r="F49" s="910"/>
      <c r="G49" s="910"/>
      <c r="H49" s="910"/>
      <c r="I49" s="910"/>
      <c r="J49" s="911"/>
      <c r="K49" s="915"/>
      <c r="L49" s="916"/>
      <c r="M49" s="919"/>
      <c r="N49" s="916"/>
      <c r="O49" s="921" t="str">
        <f>IF(D49="","",IF(AND(M49&gt;0,M49&lt;4),VLOOKUP(K49,'R5_健保等級単価一覧表'!$B:$D,3,FALSE),VLOOKUP(K49,'R5_健保等級単価一覧表'!$B:$D,2,FALSE)))</f>
        <v/>
      </c>
      <c r="P49" s="922"/>
      <c r="Q49" s="271" t="s">
        <v>283</v>
      </c>
      <c r="R49" s="904"/>
      <c r="S49" s="905"/>
      <c r="T49" s="895"/>
      <c r="U49" s="896"/>
      <c r="V49" s="895"/>
      <c r="W49" s="896"/>
      <c r="X49" s="902"/>
      <c r="Y49" s="903"/>
      <c r="Z49" s="901"/>
      <c r="AA49" s="896"/>
      <c r="AB49" s="902"/>
      <c r="AC49" s="903"/>
      <c r="AD49" s="901"/>
      <c r="AE49" s="896"/>
      <c r="AF49" s="895"/>
      <c r="AG49" s="896"/>
      <c r="AH49" s="895"/>
      <c r="AI49" s="896"/>
      <c r="AJ49" s="895"/>
      <c r="AK49" s="896"/>
      <c r="AL49" s="895"/>
      <c r="AM49" s="896"/>
      <c r="AN49" s="895"/>
      <c r="AO49" s="897"/>
      <c r="AP49" s="898" t="str">
        <f>IF(SUM(R49:AO49)=0,"",SUM(R49:AO49))</f>
        <v/>
      </c>
      <c r="AQ49" s="899"/>
      <c r="AR49" s="899"/>
      <c r="AS49" s="899"/>
      <c r="AT49" s="900"/>
      <c r="AU49" s="109"/>
      <c r="AW49" s="936"/>
      <c r="AX49" s="936"/>
      <c r="AY49" s="936"/>
      <c r="AZ49" s="936"/>
      <c r="BA49" s="936"/>
      <c r="BB49" s="936"/>
      <c r="BC49" s="936"/>
      <c r="BD49" s="936"/>
      <c r="BE49" s="936"/>
      <c r="BF49" s="936"/>
      <c r="BG49" s="936"/>
      <c r="BH49" s="936"/>
      <c r="BI49" s="936"/>
      <c r="BJ49" s="936"/>
      <c r="BK49" s="936"/>
      <c r="BL49" s="936"/>
      <c r="BM49" s="936"/>
      <c r="BN49" s="936"/>
      <c r="BO49" s="936"/>
      <c r="BP49" s="936"/>
      <c r="BQ49" s="936"/>
      <c r="BR49" s="936"/>
      <c r="BS49" s="936"/>
      <c r="BT49" s="936"/>
      <c r="BU49" s="936"/>
      <c r="BV49" s="936"/>
      <c r="BW49" s="936"/>
      <c r="BX49" s="936"/>
      <c r="BY49" s="936"/>
      <c r="BZ49" s="936"/>
      <c r="CA49" s="936"/>
      <c r="CB49" s="936"/>
      <c r="CC49" s="936"/>
      <c r="CD49" s="936"/>
      <c r="CE49" s="936"/>
      <c r="CF49" s="936"/>
      <c r="CG49" s="936"/>
      <c r="CH49" s="936"/>
      <c r="CI49" s="936"/>
      <c r="CJ49" s="936"/>
      <c r="CK49" s="936"/>
      <c r="CL49" s="936"/>
      <c r="CM49" s="936"/>
      <c r="CN49" s="936"/>
      <c r="CO49" s="936"/>
      <c r="CP49" s="936"/>
      <c r="CQ49" s="936"/>
      <c r="CR49" s="936"/>
      <c r="CS49" s="936"/>
      <c r="CT49" s="936"/>
      <c r="CU49" s="936"/>
      <c r="CV49" s="936"/>
      <c r="CW49" s="936"/>
      <c r="CX49" s="936"/>
      <c r="CY49" s="936"/>
      <c r="CZ49" s="936"/>
      <c r="DA49" s="936"/>
      <c r="DB49" s="936"/>
    </row>
    <row r="50" spans="1:106" ht="30.75" customHeight="1" thickBot="1">
      <c r="A50" s="109"/>
      <c r="B50" s="109"/>
      <c r="C50" s="5"/>
      <c r="D50" s="912"/>
      <c r="E50" s="913"/>
      <c r="F50" s="913"/>
      <c r="G50" s="913"/>
      <c r="H50" s="913"/>
      <c r="I50" s="913"/>
      <c r="J50" s="914"/>
      <c r="K50" s="917"/>
      <c r="L50" s="918"/>
      <c r="M50" s="920"/>
      <c r="N50" s="918"/>
      <c r="O50" s="923"/>
      <c r="P50" s="924"/>
      <c r="Q50" s="272" t="s">
        <v>284</v>
      </c>
      <c r="R50" s="893" t="str">
        <f>IF($D49="","",ROUNDDOWN($O49*$R49*24,0))</f>
        <v/>
      </c>
      <c r="S50" s="894"/>
      <c r="T50" s="888" t="str">
        <f>IF($D49="","",ROUNDDOWN($O49*$T49*24,0))</f>
        <v/>
      </c>
      <c r="U50" s="889"/>
      <c r="V50" s="888" t="str">
        <f>IF($D49="","",ROUNDDOWN($O49*$V49*24,0))</f>
        <v/>
      </c>
      <c r="W50" s="889"/>
      <c r="X50" s="888" t="str">
        <f>IF($D49="","",ROUNDDOWN($O49*$X49*24,0))</f>
        <v/>
      </c>
      <c r="Y50" s="889"/>
      <c r="Z50" s="888" t="str">
        <f>IF($D49="","",ROUNDDOWN($O49*$Z49*24,0))</f>
        <v/>
      </c>
      <c r="AA50" s="889"/>
      <c r="AB50" s="888" t="str">
        <f>IF($D49="","",ROUNDDOWN($O49*$AB49*24,0))</f>
        <v/>
      </c>
      <c r="AC50" s="889"/>
      <c r="AD50" s="888" t="str">
        <f>IF($D49="","",ROUNDDOWN($O49*$AD49*24,0))</f>
        <v/>
      </c>
      <c r="AE50" s="889"/>
      <c r="AF50" s="888" t="str">
        <f>IF($D49="","",ROUNDDOWN($O49*$AF49*24,0))</f>
        <v/>
      </c>
      <c r="AG50" s="889"/>
      <c r="AH50" s="888" t="str">
        <f>IF($D49="","",ROUNDDOWN($O49*$AH49*24,0))</f>
        <v/>
      </c>
      <c r="AI50" s="889"/>
      <c r="AJ50" s="888" t="str">
        <f>IF($D49="","",ROUNDDOWN($O49*$AJ49*24,0))</f>
        <v/>
      </c>
      <c r="AK50" s="889"/>
      <c r="AL50" s="888" t="str">
        <f>IF($D49="","",ROUNDDOWN($O49*$AL49*24,0))</f>
        <v/>
      </c>
      <c r="AM50" s="889"/>
      <c r="AN50" s="888" t="str">
        <f>IF($D49="","",ROUNDDOWN($O49*$AN49*24,0))</f>
        <v/>
      </c>
      <c r="AO50" s="889"/>
      <c r="AP50" s="890" t="str">
        <f>IF(D49="","",SUM(R50:AO50))</f>
        <v/>
      </c>
      <c r="AQ50" s="891"/>
      <c r="AR50" s="891"/>
      <c r="AS50" s="891"/>
      <c r="AT50" s="892"/>
      <c r="AU50" s="109"/>
      <c r="AW50" s="936"/>
      <c r="AX50" s="936"/>
      <c r="AY50" s="936"/>
      <c r="AZ50" s="936"/>
      <c r="BA50" s="936"/>
      <c r="BB50" s="936"/>
      <c r="BC50" s="936"/>
      <c r="BD50" s="936"/>
      <c r="BE50" s="936"/>
      <c r="BF50" s="936"/>
      <c r="BG50" s="936"/>
      <c r="BH50" s="936"/>
      <c r="BI50" s="936"/>
      <c r="BJ50" s="936"/>
      <c r="BK50" s="936"/>
      <c r="BL50" s="936"/>
      <c r="BM50" s="936"/>
      <c r="BN50" s="936"/>
      <c r="BO50" s="936"/>
      <c r="BP50" s="936"/>
      <c r="BQ50" s="936"/>
      <c r="BR50" s="936"/>
      <c r="BS50" s="936"/>
      <c r="BT50" s="936"/>
      <c r="BU50" s="936"/>
      <c r="BV50" s="936"/>
      <c r="BW50" s="936"/>
      <c r="BX50" s="936"/>
      <c r="BY50" s="936"/>
      <c r="BZ50" s="936"/>
      <c r="CA50" s="936"/>
      <c r="CB50" s="936"/>
      <c r="CC50" s="936"/>
      <c r="CD50" s="936"/>
      <c r="CE50" s="936"/>
      <c r="CF50" s="936"/>
      <c r="CG50" s="936"/>
      <c r="CH50" s="936"/>
      <c r="CI50" s="936"/>
      <c r="CJ50" s="936"/>
      <c r="CK50" s="936"/>
      <c r="CL50" s="936"/>
      <c r="CM50" s="936"/>
      <c r="CN50" s="936"/>
      <c r="CO50" s="936"/>
      <c r="CP50" s="936"/>
      <c r="CQ50" s="936"/>
      <c r="CR50" s="936"/>
      <c r="CS50" s="936"/>
      <c r="CT50" s="936"/>
      <c r="CU50" s="936"/>
      <c r="CV50" s="936"/>
      <c r="CW50" s="936"/>
      <c r="CX50" s="936"/>
      <c r="CY50" s="936"/>
      <c r="CZ50" s="936"/>
      <c r="DA50" s="936"/>
      <c r="DB50" s="936"/>
    </row>
    <row r="51" spans="1:106" ht="30.75" customHeight="1" thickTop="1" thickBot="1">
      <c r="A51" s="109"/>
      <c r="B51" s="109"/>
      <c r="C51" s="5"/>
      <c r="D51" s="879" t="s">
        <v>65</v>
      </c>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1"/>
      <c r="AP51" s="882">
        <f>SUMIF(Q11:Q50,"時間(hh:mm)",AP11:AT50)</f>
        <v>0</v>
      </c>
      <c r="AQ51" s="883"/>
      <c r="AR51" s="883"/>
      <c r="AS51" s="883"/>
      <c r="AT51" s="884"/>
      <c r="AU51" s="109"/>
      <c r="AW51" s="936"/>
      <c r="AX51" s="936"/>
      <c r="AY51" s="936"/>
      <c r="AZ51" s="936"/>
      <c r="BA51" s="936"/>
      <c r="BB51" s="936"/>
      <c r="BC51" s="936"/>
      <c r="BD51" s="936"/>
      <c r="BE51" s="936"/>
      <c r="BF51" s="936"/>
      <c r="BG51" s="936"/>
      <c r="BH51" s="936"/>
      <c r="BI51" s="936"/>
      <c r="BJ51" s="936"/>
      <c r="BK51" s="936"/>
      <c r="BL51" s="936"/>
      <c r="BM51" s="936"/>
      <c r="BN51" s="936"/>
      <c r="BO51" s="936"/>
      <c r="BP51" s="936"/>
      <c r="BQ51" s="936"/>
      <c r="BR51" s="936"/>
      <c r="BS51" s="936"/>
      <c r="BT51" s="936"/>
      <c r="BU51" s="936"/>
      <c r="BV51" s="936"/>
      <c r="BW51" s="936"/>
      <c r="BX51" s="936"/>
      <c r="BY51" s="936"/>
      <c r="BZ51" s="936"/>
      <c r="CA51" s="936"/>
      <c r="CB51" s="936"/>
      <c r="CC51" s="936"/>
      <c r="CD51" s="936"/>
      <c r="CE51" s="936"/>
      <c r="CF51" s="936"/>
      <c r="CG51" s="936"/>
      <c r="CH51" s="936"/>
      <c r="CI51" s="936"/>
      <c r="CJ51" s="936"/>
      <c r="CK51" s="936"/>
      <c r="CL51" s="936"/>
      <c r="CM51" s="936"/>
      <c r="CN51" s="936"/>
      <c r="CO51" s="936"/>
      <c r="CP51" s="936"/>
      <c r="CQ51" s="936"/>
      <c r="CR51" s="936"/>
      <c r="CS51" s="936"/>
      <c r="CT51" s="936"/>
      <c r="CU51" s="936"/>
      <c r="CV51" s="936"/>
      <c r="CW51" s="936"/>
      <c r="CX51" s="936"/>
      <c r="CY51" s="936"/>
      <c r="CZ51" s="936"/>
      <c r="DA51" s="936"/>
      <c r="DB51" s="936"/>
    </row>
    <row r="52" spans="1:106" ht="30.75" customHeight="1" thickTop="1" thickBot="1">
      <c r="A52" s="109"/>
      <c r="B52" s="109"/>
      <c r="C52" s="5"/>
      <c r="D52" s="879" t="s">
        <v>118</v>
      </c>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1"/>
      <c r="AP52" s="885">
        <f>SUMIF(Q11:Q50,"金額(￥)",AP11:AT50)</f>
        <v>0</v>
      </c>
      <c r="AQ52" s="886"/>
      <c r="AR52" s="886"/>
      <c r="AS52" s="886"/>
      <c r="AT52" s="887"/>
      <c r="AU52" s="109"/>
      <c r="AW52" s="936"/>
      <c r="AX52" s="936"/>
      <c r="AY52" s="936"/>
      <c r="AZ52" s="936"/>
      <c r="BA52" s="936"/>
      <c r="BB52" s="936"/>
      <c r="BC52" s="936"/>
      <c r="BD52" s="936"/>
      <c r="BE52" s="936"/>
      <c r="BF52" s="936"/>
      <c r="BG52" s="936"/>
      <c r="BH52" s="936"/>
      <c r="BI52" s="936"/>
      <c r="BJ52" s="936"/>
      <c r="BK52" s="936"/>
      <c r="BL52" s="936"/>
      <c r="BM52" s="936"/>
      <c r="BN52" s="936"/>
      <c r="BO52" s="936"/>
      <c r="BP52" s="936"/>
      <c r="BQ52" s="936"/>
      <c r="BR52" s="936"/>
      <c r="BS52" s="936"/>
      <c r="BT52" s="936"/>
      <c r="BU52" s="936"/>
      <c r="BV52" s="936"/>
      <c r="BW52" s="936"/>
      <c r="BX52" s="936"/>
      <c r="BY52" s="936"/>
      <c r="BZ52" s="936"/>
      <c r="CA52" s="936"/>
      <c r="CB52" s="936"/>
      <c r="CC52" s="936"/>
      <c r="CD52" s="936"/>
      <c r="CE52" s="936"/>
      <c r="CF52" s="936"/>
      <c r="CG52" s="936"/>
      <c r="CH52" s="936"/>
      <c r="CI52" s="936"/>
      <c r="CJ52" s="936"/>
      <c r="CK52" s="936"/>
      <c r="CL52" s="936"/>
      <c r="CM52" s="936"/>
      <c r="CN52" s="936"/>
      <c r="CO52" s="936"/>
      <c r="CP52" s="936"/>
      <c r="CQ52" s="936"/>
      <c r="CR52" s="936"/>
      <c r="CS52" s="936"/>
      <c r="CT52" s="936"/>
      <c r="CU52" s="936"/>
      <c r="CV52" s="936"/>
      <c r="CW52" s="936"/>
      <c r="CX52" s="936"/>
      <c r="CY52" s="936"/>
      <c r="CZ52" s="936"/>
      <c r="DA52" s="936"/>
      <c r="DB52" s="936"/>
    </row>
    <row r="53" spans="1:106" ht="15.75" customHeight="1">
      <c r="A53" s="109"/>
      <c r="B53" s="109"/>
      <c r="C53" s="5"/>
      <c r="D53" s="102"/>
      <c r="E53" s="80"/>
      <c r="F53" s="80"/>
      <c r="G53" s="80"/>
      <c r="H53" s="80"/>
      <c r="I53" s="80"/>
      <c r="J53" s="80"/>
      <c r="K53" s="80"/>
      <c r="L53" s="80"/>
      <c r="M53" s="80"/>
      <c r="N53" s="80"/>
      <c r="W53" s="80"/>
      <c r="X53" s="80"/>
      <c r="Y53" s="80"/>
      <c r="Z53" s="80"/>
      <c r="AA53" s="80"/>
      <c r="AB53" s="80"/>
      <c r="AC53" s="80"/>
      <c r="AD53" s="80"/>
      <c r="AE53" s="80"/>
      <c r="AF53" s="80"/>
      <c r="AG53" s="10"/>
      <c r="AH53" s="10"/>
      <c r="AI53" s="10"/>
      <c r="AJ53" s="80"/>
      <c r="AK53" s="80"/>
      <c r="AL53" s="80"/>
      <c r="AM53" s="80"/>
      <c r="AN53" s="80"/>
      <c r="AO53" s="80"/>
      <c r="AP53" s="80"/>
      <c r="AQ53" s="80"/>
      <c r="AR53" s="80"/>
      <c r="AS53" s="80"/>
      <c r="AT53" s="80"/>
      <c r="AU53" s="109"/>
      <c r="AW53" s="936"/>
      <c r="AX53" s="936"/>
      <c r="AY53" s="936"/>
      <c r="AZ53" s="936"/>
      <c r="BA53" s="936"/>
      <c r="BB53" s="936"/>
      <c r="BC53" s="936"/>
      <c r="BD53" s="936"/>
      <c r="BE53" s="936"/>
      <c r="BF53" s="936"/>
      <c r="BG53" s="936"/>
      <c r="BH53" s="936"/>
      <c r="BI53" s="936"/>
      <c r="BJ53" s="936"/>
      <c r="BK53" s="936"/>
      <c r="BL53" s="936"/>
      <c r="BM53" s="936"/>
      <c r="BN53" s="936"/>
      <c r="BO53" s="936"/>
      <c r="BP53" s="936"/>
      <c r="BQ53" s="936"/>
      <c r="BR53" s="936"/>
      <c r="BS53" s="936"/>
      <c r="BT53" s="936"/>
      <c r="BU53" s="936"/>
      <c r="BV53" s="936"/>
      <c r="BW53" s="936"/>
      <c r="BX53" s="936"/>
      <c r="BY53" s="936"/>
      <c r="BZ53" s="936"/>
      <c r="CA53" s="936"/>
      <c r="CB53" s="936"/>
      <c r="CC53" s="936"/>
      <c r="CD53" s="936"/>
      <c r="CE53" s="936"/>
      <c r="CF53" s="936"/>
      <c r="CG53" s="936"/>
      <c r="CH53" s="936"/>
      <c r="CI53" s="936"/>
      <c r="CJ53" s="936"/>
      <c r="CK53" s="936"/>
      <c r="CL53" s="936"/>
      <c r="CM53" s="936"/>
      <c r="CN53" s="936"/>
      <c r="CO53" s="936"/>
      <c r="CP53" s="936"/>
      <c r="CQ53" s="936"/>
      <c r="CR53" s="936"/>
      <c r="CS53" s="936"/>
      <c r="CT53" s="936"/>
      <c r="CU53" s="936"/>
      <c r="CV53" s="936"/>
      <c r="CW53" s="936"/>
      <c r="CX53" s="936"/>
      <c r="CY53" s="936"/>
      <c r="CZ53" s="936"/>
      <c r="DA53" s="936"/>
      <c r="DB53" s="936"/>
    </row>
    <row r="54" spans="1:106" ht="17.25" customHeight="1">
      <c r="C54" s="97"/>
      <c r="D54" s="1" t="s">
        <v>66</v>
      </c>
      <c r="E54" s="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97"/>
      <c r="AO54" s="97"/>
      <c r="AP54" s="97"/>
      <c r="AQ54" s="97"/>
      <c r="AR54" s="97"/>
      <c r="AS54" s="97"/>
      <c r="AT54" s="97"/>
      <c r="AW54" s="936"/>
      <c r="AX54" s="936"/>
      <c r="AY54" s="936"/>
      <c r="AZ54" s="936"/>
      <c r="BA54" s="936"/>
      <c r="BB54" s="936"/>
      <c r="BC54" s="936"/>
      <c r="BD54" s="936"/>
      <c r="BE54" s="936"/>
      <c r="BF54" s="936"/>
      <c r="BG54" s="936"/>
      <c r="BH54" s="936"/>
      <c r="BI54" s="936"/>
      <c r="BJ54" s="936"/>
      <c r="BK54" s="936"/>
      <c r="BL54" s="936"/>
      <c r="BM54" s="936"/>
      <c r="BN54" s="936"/>
      <c r="BO54" s="936"/>
      <c r="BP54" s="936"/>
      <c r="BQ54" s="936"/>
      <c r="BR54" s="936"/>
      <c r="BS54" s="936"/>
      <c r="BT54" s="936"/>
      <c r="BU54" s="936"/>
      <c r="BV54" s="936"/>
      <c r="BW54" s="936"/>
      <c r="BX54" s="936"/>
      <c r="BY54" s="936"/>
      <c r="BZ54" s="936"/>
      <c r="CA54" s="936"/>
      <c r="CB54" s="936"/>
      <c r="CC54" s="936"/>
      <c r="CD54" s="936"/>
      <c r="CE54" s="936"/>
      <c r="CF54" s="936"/>
      <c r="CG54" s="936"/>
      <c r="CH54" s="936"/>
      <c r="CI54" s="936"/>
      <c r="CJ54" s="936"/>
      <c r="CK54" s="936"/>
      <c r="CL54" s="936"/>
      <c r="CM54" s="936"/>
      <c r="CN54" s="936"/>
      <c r="CO54" s="936"/>
      <c r="CP54" s="936"/>
      <c r="CQ54" s="936"/>
      <c r="CR54" s="936"/>
      <c r="CS54" s="936"/>
      <c r="CT54" s="936"/>
      <c r="CU54" s="936"/>
      <c r="CV54" s="936"/>
      <c r="CW54" s="936"/>
      <c r="CX54" s="936"/>
      <c r="CY54" s="936"/>
      <c r="CZ54" s="936"/>
      <c r="DA54" s="936"/>
      <c r="DB54" s="936"/>
    </row>
    <row r="55" spans="1:106" ht="17.25" customHeight="1">
      <c r="C55" s="97"/>
      <c r="E55" s="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97"/>
      <c r="AO55" s="97"/>
      <c r="AP55" s="97"/>
      <c r="AQ55" s="97"/>
      <c r="AR55" s="97"/>
      <c r="AS55" s="97"/>
      <c r="AT55" s="97"/>
      <c r="AW55" s="936"/>
      <c r="AX55" s="936"/>
      <c r="AY55" s="936"/>
      <c r="AZ55" s="936"/>
      <c r="BA55" s="936"/>
      <c r="BB55" s="936"/>
      <c r="BC55" s="936"/>
      <c r="BD55" s="936"/>
      <c r="BE55" s="936"/>
      <c r="BF55" s="936"/>
      <c r="BG55" s="936"/>
      <c r="BH55" s="936"/>
      <c r="BI55" s="936"/>
      <c r="BJ55" s="936"/>
      <c r="BK55" s="936"/>
      <c r="BL55" s="936"/>
      <c r="BM55" s="936"/>
      <c r="BN55" s="936"/>
      <c r="BO55" s="936"/>
      <c r="BP55" s="936"/>
      <c r="BQ55" s="936"/>
      <c r="BR55" s="936"/>
      <c r="BS55" s="936"/>
      <c r="BT55" s="936"/>
      <c r="BU55" s="936"/>
      <c r="BV55" s="936"/>
      <c r="BW55" s="936"/>
      <c r="BX55" s="936"/>
      <c r="BY55" s="936"/>
      <c r="BZ55" s="936"/>
      <c r="CA55" s="936"/>
      <c r="CB55" s="936"/>
      <c r="CC55" s="936"/>
      <c r="CD55" s="936"/>
      <c r="CE55" s="936"/>
      <c r="CF55" s="936"/>
      <c r="CG55" s="936"/>
      <c r="CH55" s="936"/>
      <c r="CI55" s="936"/>
      <c r="CJ55" s="936"/>
      <c r="CK55" s="936"/>
      <c r="CL55" s="936"/>
      <c r="CM55" s="936"/>
      <c r="CN55" s="936"/>
      <c r="CO55" s="936"/>
      <c r="CP55" s="936"/>
      <c r="CQ55" s="936"/>
      <c r="CR55" s="936"/>
      <c r="CS55" s="936"/>
      <c r="CT55" s="936"/>
      <c r="CU55" s="936"/>
      <c r="CV55" s="936"/>
      <c r="CW55" s="936"/>
      <c r="CX55" s="936"/>
      <c r="CY55" s="936"/>
      <c r="CZ55" s="936"/>
      <c r="DA55" s="936"/>
      <c r="DB55" s="936"/>
    </row>
    <row r="56" spans="1:106" ht="5.25" customHeight="1">
      <c r="C56" s="97"/>
      <c r="E56" s="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97"/>
      <c r="AO56" s="97"/>
      <c r="AP56" s="97"/>
      <c r="AQ56" s="97"/>
      <c r="AR56" s="97"/>
      <c r="AS56" s="97"/>
      <c r="AT56" s="97"/>
      <c r="AW56" s="936"/>
      <c r="AX56" s="936"/>
      <c r="AY56" s="936"/>
      <c r="AZ56" s="936"/>
      <c r="BA56" s="936"/>
      <c r="BB56" s="936"/>
      <c r="BC56" s="936"/>
      <c r="BD56" s="936"/>
      <c r="BE56" s="936"/>
      <c r="BF56" s="936"/>
      <c r="BG56" s="936"/>
      <c r="BH56" s="936"/>
      <c r="BI56" s="936"/>
      <c r="BJ56" s="936"/>
      <c r="BK56" s="936"/>
      <c r="BL56" s="936"/>
      <c r="BM56" s="936"/>
      <c r="BN56" s="936"/>
      <c r="BO56" s="936"/>
      <c r="BP56" s="936"/>
      <c r="BQ56" s="936"/>
      <c r="BR56" s="936"/>
      <c r="BS56" s="936"/>
      <c r="BT56" s="936"/>
      <c r="BU56" s="936"/>
      <c r="BV56" s="936"/>
      <c r="BW56" s="936"/>
      <c r="BX56" s="936"/>
      <c r="BY56" s="936"/>
      <c r="BZ56" s="936"/>
      <c r="CA56" s="936"/>
      <c r="CB56" s="936"/>
      <c r="CC56" s="936"/>
      <c r="CD56" s="936"/>
      <c r="CE56" s="936"/>
      <c r="CF56" s="936"/>
      <c r="CG56" s="936"/>
      <c r="CH56" s="936"/>
      <c r="CI56" s="936"/>
      <c r="CJ56" s="936"/>
      <c r="CK56" s="936"/>
      <c r="CL56" s="936"/>
      <c r="CM56" s="936"/>
      <c r="CN56" s="936"/>
      <c r="CO56" s="936"/>
      <c r="CP56" s="936"/>
      <c r="CQ56" s="936"/>
      <c r="CR56" s="936"/>
      <c r="CS56" s="936"/>
      <c r="CT56" s="936"/>
      <c r="CU56" s="936"/>
      <c r="CV56" s="936"/>
      <c r="CW56" s="936"/>
      <c r="CX56" s="936"/>
      <c r="CY56" s="936"/>
      <c r="CZ56" s="936"/>
      <c r="DA56" s="936"/>
      <c r="DB56" s="936"/>
    </row>
    <row r="57" spans="1:106" ht="10.5" customHeight="1">
      <c r="C57" s="97"/>
      <c r="K57" s="2"/>
      <c r="L57" s="2"/>
      <c r="M57" s="2"/>
      <c r="AW57" s="2" t="s">
        <v>119</v>
      </c>
    </row>
    <row r="58" spans="1:106" ht="10.5" customHeight="1">
      <c r="E58" s="63"/>
      <c r="F58" s="63"/>
      <c r="G58" s="63"/>
      <c r="H58" s="63"/>
      <c r="I58" s="63"/>
      <c r="J58" s="63"/>
      <c r="K58" s="66"/>
      <c r="L58" s="66"/>
      <c r="M58" s="66"/>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row>
    <row r="59" spans="1:106" ht="10.5" customHeight="1">
      <c r="E59" s="63"/>
      <c r="F59" s="63"/>
      <c r="G59" s="63"/>
      <c r="H59" s="63"/>
      <c r="I59" s="63"/>
      <c r="J59" s="63"/>
      <c r="K59" s="66"/>
      <c r="L59" s="66"/>
      <c r="M59" s="66"/>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row>
    <row r="60" spans="1:106" ht="10.5" customHeight="1">
      <c r="E60" s="63"/>
      <c r="F60" s="63"/>
      <c r="G60" s="63"/>
      <c r="H60" s="63"/>
      <c r="I60" s="63"/>
      <c r="J60" s="63"/>
      <c r="K60" s="66"/>
      <c r="L60" s="66"/>
      <c r="M60" s="66"/>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row>
    <row r="61" spans="1:106" ht="10.5" customHeight="1">
      <c r="E61" s="63"/>
      <c r="F61" s="4"/>
      <c r="G61" s="5"/>
      <c r="H61" s="11"/>
      <c r="I61" s="11"/>
      <c r="J61" s="11"/>
      <c r="K61" s="11"/>
      <c r="L61" s="11"/>
      <c r="M61" s="11"/>
      <c r="N61" s="11"/>
      <c r="O61" s="11"/>
      <c r="P61" s="11"/>
      <c r="Q61" s="11"/>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row>
    <row r="62" spans="1:106" ht="10.5" customHeight="1">
      <c r="E62" s="63"/>
      <c r="F62" s="1"/>
      <c r="G62" s="53"/>
      <c r="H62" s="49"/>
      <c r="I62" s="53"/>
      <c r="J62" s="6"/>
      <c r="K62" s="6"/>
      <c r="L62" s="6"/>
      <c r="M62" s="6"/>
      <c r="N62" s="6"/>
      <c r="O62" s="7"/>
      <c r="P62" s="8"/>
      <c r="Q62" s="8"/>
      <c r="R62" s="8"/>
      <c r="S62" s="8"/>
      <c r="T62" s="8"/>
    </row>
    <row r="63" spans="1:106" ht="10.5" customHeight="1">
      <c r="E63" s="63"/>
      <c r="F63" s="1"/>
      <c r="G63" s="3"/>
      <c r="H63" s="3"/>
      <c r="I63" s="3"/>
      <c r="J63" s="3"/>
      <c r="K63" s="111"/>
      <c r="L63" s="111"/>
      <c r="M63" s="111"/>
      <c r="N63" s="112"/>
      <c r="O63" s="50"/>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row>
    <row r="64" spans="1:106" ht="10.5" customHeight="1">
      <c r="C64" s="113"/>
      <c r="E64" s="63"/>
      <c r="F64" s="1"/>
      <c r="G64" s="3"/>
      <c r="H64" s="3"/>
      <c r="I64" s="3"/>
      <c r="J64" s="3"/>
      <c r="K64" s="112"/>
      <c r="L64" s="112"/>
      <c r="M64" s="112"/>
      <c r="N64" s="112"/>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row>
    <row r="65" spans="3:46" ht="10.5" customHeight="1">
      <c r="C65" s="113"/>
      <c r="E65" s="63"/>
      <c r="F65" s="1"/>
      <c r="G65" s="3"/>
      <c r="H65" s="3"/>
      <c r="I65" s="3"/>
      <c r="J65" s="3"/>
      <c r="K65" s="112"/>
      <c r="L65" s="112"/>
      <c r="M65" s="112"/>
      <c r="N65" s="112"/>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row>
    <row r="66" spans="3:46" ht="10.5" customHeight="1">
      <c r="C66" s="113"/>
      <c r="E66" s="63"/>
      <c r="F66" s="1"/>
      <c r="G66" s="3"/>
      <c r="H66" s="3"/>
      <c r="I66" s="3"/>
      <c r="J66" s="3"/>
      <c r="K66" s="112"/>
      <c r="L66" s="112"/>
      <c r="M66" s="112"/>
      <c r="N66" s="112"/>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row>
    <row r="67" spans="3:46" ht="10.5" customHeight="1">
      <c r="C67" s="113"/>
      <c r="E67" s="63"/>
      <c r="F67" s="1"/>
      <c r="G67" s="3"/>
      <c r="H67" s="3"/>
      <c r="I67" s="3"/>
      <c r="J67" s="3"/>
      <c r="K67" s="112"/>
      <c r="L67" s="112"/>
      <c r="M67" s="112"/>
      <c r="N67" s="112"/>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row>
    <row r="68" spans="3:46" ht="10.5" customHeight="1">
      <c r="C68" s="113"/>
      <c r="E68" s="63"/>
      <c r="F68" s="1"/>
      <c r="G68" s="3"/>
      <c r="H68" s="3"/>
      <c r="I68" s="3"/>
      <c r="J68" s="3"/>
      <c r="K68" s="112"/>
      <c r="L68" s="112"/>
      <c r="M68" s="112"/>
      <c r="N68" s="112"/>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row>
    <row r="69" spans="3:46" ht="10.5" customHeight="1">
      <c r="C69" s="113"/>
      <c r="E69" s="63"/>
      <c r="F69" s="1"/>
      <c r="G69" s="3"/>
      <c r="H69" s="3"/>
      <c r="I69" s="3"/>
      <c r="J69" s="3"/>
      <c r="K69" s="112"/>
      <c r="L69" s="112"/>
      <c r="M69" s="112"/>
      <c r="N69" s="112"/>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row>
    <row r="70" spans="3:46" ht="10.5" customHeight="1">
      <c r="C70" s="113"/>
      <c r="E70" s="63"/>
      <c r="F70" s="1"/>
      <c r="G70" s="3"/>
      <c r="H70" s="3"/>
      <c r="I70" s="3"/>
      <c r="J70" s="3"/>
      <c r="K70" s="112"/>
      <c r="L70" s="112"/>
      <c r="M70" s="112"/>
      <c r="N70" s="112"/>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row>
    <row r="71" spans="3:46" ht="10.5" customHeight="1">
      <c r="C71" s="113"/>
      <c r="F71" s="1"/>
      <c r="G71" s="3"/>
      <c r="H71" s="3"/>
      <c r="I71" s="3"/>
      <c r="J71" s="3"/>
      <c r="K71" s="112"/>
      <c r="L71" s="112"/>
      <c r="M71" s="112"/>
      <c r="N71" s="112"/>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row>
    <row r="72" spans="3:46" ht="10.5" customHeight="1">
      <c r="C72" s="113"/>
      <c r="F72" s="1"/>
      <c r="G72" s="3"/>
      <c r="H72" s="3"/>
      <c r="I72" s="3"/>
      <c r="J72" s="3"/>
      <c r="K72" s="112"/>
      <c r="L72" s="112"/>
      <c r="M72" s="112"/>
      <c r="N72" s="112"/>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row>
    <row r="73" spans="3:46" ht="10.5" customHeight="1">
      <c r="C73" s="113"/>
      <c r="F73" s="1"/>
      <c r="G73" s="3"/>
      <c r="H73" s="3"/>
      <c r="I73" s="3"/>
      <c r="J73" s="3"/>
      <c r="K73" s="112"/>
      <c r="L73" s="112"/>
      <c r="M73" s="112"/>
      <c r="N73" s="112"/>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row>
    <row r="74" spans="3:46" ht="10.5" customHeight="1">
      <c r="C74" s="113"/>
      <c r="F74" s="1"/>
      <c r="G74" s="3"/>
      <c r="H74" s="3"/>
      <c r="I74" s="3"/>
      <c r="J74" s="3"/>
      <c r="K74" s="112"/>
      <c r="L74" s="112"/>
      <c r="M74" s="112"/>
      <c r="N74" s="112"/>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row>
    <row r="75" spans="3:46" ht="10.5" customHeight="1">
      <c r="C75" s="113"/>
      <c r="F75" s="1"/>
      <c r="G75" s="3"/>
      <c r="H75" s="3"/>
      <c r="I75" s="3"/>
      <c r="J75" s="3"/>
      <c r="K75" s="111"/>
      <c r="L75" s="111"/>
      <c r="M75" s="111"/>
      <c r="N75" s="111"/>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row>
    <row r="76" spans="3:46" ht="10.5" customHeight="1">
      <c r="C76" s="113"/>
      <c r="F76" s="4"/>
      <c r="G76" s="3"/>
      <c r="H76" s="3"/>
      <c r="I76" s="3"/>
      <c r="J76" s="3"/>
      <c r="K76" s="111"/>
      <c r="L76" s="111"/>
      <c r="M76" s="111"/>
      <c r="N76" s="111"/>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row>
    <row r="77" spans="3:46" ht="10.5" customHeight="1">
      <c r="C77" s="113"/>
      <c r="F77" s="1"/>
      <c r="G77" s="3"/>
      <c r="H77" s="3"/>
      <c r="I77" s="3"/>
      <c r="J77" s="3"/>
      <c r="K77" s="111"/>
      <c r="L77" s="111"/>
      <c r="M77" s="111"/>
      <c r="N77" s="111"/>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row>
    <row r="78" spans="3:46" ht="10.5" customHeight="1">
      <c r="C78" s="113"/>
      <c r="F78" s="4"/>
      <c r="G78" s="3"/>
      <c r="H78" s="3"/>
      <c r="I78" s="3"/>
      <c r="J78" s="3"/>
      <c r="K78" s="111"/>
      <c r="L78" s="111"/>
      <c r="M78" s="111"/>
      <c r="N78" s="111"/>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row>
    <row r="79" spans="3:46" ht="10.5" customHeight="1">
      <c r="C79" s="113"/>
      <c r="F79" s="1"/>
      <c r="G79" s="3"/>
      <c r="H79" s="3"/>
      <c r="I79" s="3"/>
      <c r="J79" s="3"/>
      <c r="K79" s="3"/>
      <c r="L79" s="3"/>
      <c r="M79" s="3"/>
      <c r="N79" s="3"/>
      <c r="O79" s="11"/>
      <c r="P79" s="11"/>
      <c r="Q79" s="11"/>
      <c r="R79" s="11"/>
      <c r="S79" s="11"/>
      <c r="T79" s="11"/>
      <c r="U79" s="3"/>
      <c r="V79" s="3"/>
      <c r="W79" s="3"/>
      <c r="X79" s="3"/>
      <c r="Y79" s="3"/>
      <c r="Z79" s="3"/>
      <c r="AA79" s="3"/>
      <c r="AB79" s="3"/>
      <c r="AC79" s="3"/>
      <c r="AD79" s="3"/>
      <c r="AE79" s="3"/>
      <c r="AF79" s="3"/>
      <c r="AG79" s="3"/>
      <c r="AH79" s="99"/>
      <c r="AI79" s="10"/>
      <c r="AJ79" s="57"/>
      <c r="AK79" s="57"/>
      <c r="AL79" s="57"/>
      <c r="AM79" s="57"/>
      <c r="AN79" s="57"/>
      <c r="AO79" s="57"/>
      <c r="AP79" s="57"/>
      <c r="AQ79" s="57"/>
      <c r="AR79" s="57"/>
      <c r="AS79" s="57"/>
      <c r="AT79" s="57"/>
    </row>
    <row r="80" spans="3:46" ht="10.5" customHeight="1">
      <c r="C80" s="11"/>
      <c r="F80" s="1"/>
      <c r="G80" s="3"/>
      <c r="H80" s="3"/>
      <c r="I80" s="3"/>
      <c r="J80" s="3"/>
      <c r="K80" s="3"/>
      <c r="L80" s="3"/>
      <c r="M80" s="3"/>
      <c r="N80" s="3"/>
      <c r="O80" s="11"/>
      <c r="P80" s="11"/>
      <c r="Q80" s="11"/>
      <c r="R80" s="11"/>
      <c r="S80" s="11"/>
      <c r="T80" s="11"/>
      <c r="U80" s="3"/>
      <c r="V80" s="3"/>
      <c r="W80" s="3"/>
      <c r="X80" s="3"/>
      <c r="Y80" s="3"/>
      <c r="Z80" s="3"/>
      <c r="AA80" s="3"/>
      <c r="AB80" s="3"/>
      <c r="AC80" s="3"/>
      <c r="AD80" s="3"/>
      <c r="AE80" s="3"/>
      <c r="AF80" s="3"/>
      <c r="AG80" s="3"/>
      <c r="AH80" s="10"/>
      <c r="AI80" s="10"/>
      <c r="AJ80" s="57"/>
      <c r="AK80" s="57"/>
      <c r="AL80" s="57"/>
      <c r="AM80" s="57"/>
      <c r="AN80" s="57"/>
      <c r="AO80" s="57"/>
      <c r="AP80" s="57"/>
      <c r="AQ80" s="57"/>
      <c r="AR80" s="57"/>
      <c r="AS80" s="57"/>
      <c r="AT80" s="57"/>
    </row>
    <row r="81" spans="3:46" ht="10.5" customHeight="1">
      <c r="C81" s="11"/>
      <c r="F81" s="1"/>
      <c r="G81" s="3"/>
      <c r="H81" s="3"/>
      <c r="I81" s="3"/>
      <c r="J81" s="3"/>
      <c r="K81" s="3"/>
      <c r="L81" s="3"/>
      <c r="M81" s="3"/>
      <c r="N81" s="3"/>
      <c r="O81" s="53"/>
      <c r="P81" s="53"/>
      <c r="Q81" s="53"/>
      <c r="R81" s="53"/>
      <c r="S81" s="53"/>
      <c r="T81" s="53"/>
      <c r="U81" s="3"/>
      <c r="V81" s="3"/>
      <c r="W81" s="3"/>
      <c r="X81" s="3"/>
      <c r="Y81" s="3"/>
      <c r="Z81" s="3"/>
      <c r="AA81" s="3"/>
      <c r="AB81" s="3"/>
      <c r="AC81" s="3"/>
      <c r="AD81" s="3"/>
      <c r="AE81" s="3"/>
      <c r="AF81" s="3"/>
      <c r="AG81" s="3"/>
      <c r="AH81" s="99"/>
      <c r="AI81" s="10"/>
      <c r="AJ81" s="57"/>
      <c r="AK81" s="57"/>
      <c r="AL81" s="57"/>
      <c r="AM81" s="57"/>
      <c r="AN81" s="57"/>
      <c r="AO81" s="57"/>
      <c r="AP81" s="57"/>
      <c r="AQ81" s="57"/>
      <c r="AR81" s="57"/>
      <c r="AS81" s="57"/>
      <c r="AT81" s="57"/>
    </row>
    <row r="82" spans="3:46" ht="10.5" customHeight="1">
      <c r="C82" s="11"/>
      <c r="F82" s="1"/>
      <c r="G82" s="3"/>
      <c r="H82" s="3"/>
      <c r="I82" s="3"/>
      <c r="J82" s="3"/>
      <c r="K82" s="3"/>
      <c r="L82" s="3"/>
      <c r="M82" s="3"/>
      <c r="N82" s="3"/>
      <c r="O82" s="11"/>
      <c r="P82" s="53"/>
      <c r="Q82" s="53"/>
      <c r="R82" s="53"/>
      <c r="S82" s="53"/>
      <c r="T82" s="53"/>
      <c r="U82" s="3"/>
      <c r="V82" s="3"/>
      <c r="W82" s="3"/>
      <c r="X82" s="3"/>
      <c r="Y82" s="3"/>
      <c r="Z82" s="3"/>
      <c r="AA82" s="3"/>
      <c r="AB82" s="3"/>
      <c r="AC82" s="3"/>
      <c r="AD82" s="3"/>
      <c r="AE82" s="3"/>
      <c r="AF82" s="3"/>
      <c r="AG82" s="3"/>
      <c r="AH82" s="10"/>
      <c r="AI82" s="10"/>
      <c r="AJ82" s="57"/>
      <c r="AK82" s="57"/>
      <c r="AL82" s="57"/>
      <c r="AM82" s="57"/>
      <c r="AN82" s="57"/>
      <c r="AO82" s="57"/>
      <c r="AP82" s="57"/>
      <c r="AQ82" s="57"/>
      <c r="AR82" s="57"/>
      <c r="AS82" s="57"/>
      <c r="AT82" s="57"/>
    </row>
    <row r="83" spans="3:46" ht="10.5" customHeight="1">
      <c r="C83" s="11"/>
      <c r="F83" s="1"/>
      <c r="G83" s="3"/>
      <c r="H83" s="3"/>
      <c r="I83" s="3"/>
      <c r="J83" s="3"/>
      <c r="K83" s="3"/>
      <c r="L83" s="3"/>
      <c r="M83" s="3"/>
      <c r="N83" s="3"/>
      <c r="O83" s="11"/>
      <c r="P83" s="11"/>
      <c r="Q83" s="11"/>
      <c r="R83" s="11"/>
      <c r="S83" s="11"/>
      <c r="T83" s="11"/>
      <c r="U83" s="3"/>
      <c r="V83" s="3"/>
      <c r="W83" s="3"/>
      <c r="X83" s="3"/>
      <c r="Y83" s="3"/>
      <c r="Z83" s="3"/>
      <c r="AA83" s="3"/>
      <c r="AB83" s="3"/>
      <c r="AC83" s="3"/>
      <c r="AD83" s="3"/>
      <c r="AE83" s="3"/>
      <c r="AF83" s="3"/>
      <c r="AG83" s="3"/>
      <c r="AH83" s="99"/>
      <c r="AI83" s="10"/>
      <c r="AJ83" s="57"/>
      <c r="AK83" s="57"/>
      <c r="AL83" s="57"/>
      <c r="AM83" s="57"/>
      <c r="AN83" s="57"/>
      <c r="AO83" s="57"/>
      <c r="AP83" s="57"/>
      <c r="AQ83" s="57"/>
      <c r="AR83" s="57"/>
      <c r="AS83" s="57"/>
      <c r="AT83" s="57"/>
    </row>
    <row r="84" spans="3:46" ht="10.5" customHeight="1">
      <c r="C84" s="11"/>
      <c r="F84" s="1"/>
      <c r="G84" s="3"/>
      <c r="H84" s="3"/>
      <c r="I84" s="3"/>
      <c r="J84" s="3"/>
      <c r="K84" s="3"/>
      <c r="L84" s="3"/>
      <c r="M84" s="3"/>
      <c r="N84" s="3"/>
      <c r="O84" s="11"/>
      <c r="P84" s="11"/>
      <c r="Q84" s="11"/>
      <c r="R84" s="11"/>
      <c r="S84" s="11"/>
      <c r="T84" s="11"/>
      <c r="U84" s="3"/>
      <c r="V84" s="3"/>
      <c r="W84" s="3"/>
      <c r="X84" s="3"/>
      <c r="Y84" s="3"/>
      <c r="Z84" s="3"/>
      <c r="AA84" s="3"/>
      <c r="AB84" s="3"/>
      <c r="AC84" s="3"/>
      <c r="AD84" s="3"/>
      <c r="AE84" s="3"/>
      <c r="AF84" s="3"/>
      <c r="AG84" s="3"/>
      <c r="AH84" s="10"/>
      <c r="AI84" s="10"/>
      <c r="AJ84" s="57"/>
      <c r="AK84" s="57"/>
      <c r="AL84" s="57"/>
      <c r="AM84" s="57"/>
      <c r="AN84" s="57"/>
      <c r="AO84" s="57"/>
      <c r="AP84" s="57"/>
      <c r="AQ84" s="57"/>
      <c r="AR84" s="57"/>
      <c r="AS84" s="57"/>
      <c r="AT84" s="57"/>
    </row>
    <row r="85" spans="3:46" ht="10.5" customHeight="1">
      <c r="C85" s="11"/>
      <c r="F85" s="1"/>
      <c r="G85" s="3"/>
      <c r="H85" s="3"/>
      <c r="I85" s="3"/>
      <c r="J85" s="3"/>
      <c r="K85" s="3"/>
      <c r="L85" s="3"/>
      <c r="M85" s="3"/>
      <c r="N85" s="3"/>
      <c r="O85" s="53"/>
      <c r="P85" s="53"/>
      <c r="Q85" s="53"/>
      <c r="R85" s="53"/>
      <c r="S85" s="53"/>
      <c r="T85" s="53"/>
      <c r="U85" s="3"/>
      <c r="V85" s="3"/>
      <c r="W85" s="3"/>
      <c r="X85" s="3"/>
      <c r="Y85" s="3"/>
      <c r="Z85" s="3"/>
      <c r="AA85" s="3"/>
      <c r="AB85" s="3"/>
      <c r="AC85" s="3"/>
      <c r="AD85" s="3"/>
      <c r="AE85" s="3"/>
      <c r="AF85" s="3"/>
      <c r="AG85" s="3"/>
      <c r="AH85" s="99"/>
      <c r="AI85" s="10"/>
      <c r="AJ85" s="57"/>
      <c r="AK85" s="57"/>
      <c r="AL85" s="57"/>
      <c r="AM85" s="57"/>
      <c r="AN85" s="57"/>
      <c r="AO85" s="57"/>
      <c r="AP85" s="57"/>
      <c r="AQ85" s="57"/>
      <c r="AR85" s="57"/>
      <c r="AS85" s="57"/>
      <c r="AT85" s="57"/>
    </row>
    <row r="86" spans="3:46" ht="10.5" customHeight="1">
      <c r="C86" s="11"/>
      <c r="F86" s="1"/>
      <c r="G86" s="3"/>
      <c r="H86" s="3"/>
      <c r="I86" s="3"/>
      <c r="J86" s="3"/>
      <c r="K86" s="3"/>
      <c r="L86" s="3"/>
      <c r="M86" s="3"/>
      <c r="N86" s="3"/>
      <c r="O86" s="11"/>
      <c r="P86" s="53"/>
      <c r="Q86" s="53"/>
      <c r="R86" s="53"/>
      <c r="S86" s="53"/>
      <c r="T86" s="53"/>
      <c r="U86" s="3"/>
      <c r="V86" s="3"/>
      <c r="W86" s="3"/>
      <c r="X86" s="3"/>
      <c r="Y86" s="3"/>
      <c r="Z86" s="3"/>
      <c r="AA86" s="3"/>
      <c r="AB86" s="3"/>
      <c r="AC86" s="3"/>
      <c r="AD86" s="3"/>
      <c r="AE86" s="3"/>
      <c r="AF86" s="3"/>
      <c r="AG86" s="3"/>
      <c r="AH86" s="10"/>
      <c r="AI86" s="10"/>
      <c r="AJ86" s="57"/>
      <c r="AK86" s="57"/>
      <c r="AL86" s="57"/>
      <c r="AM86" s="57"/>
      <c r="AN86" s="57"/>
      <c r="AO86" s="57"/>
      <c r="AP86" s="57"/>
      <c r="AQ86" s="57"/>
      <c r="AR86" s="57"/>
      <c r="AS86" s="57"/>
      <c r="AT86" s="57"/>
    </row>
    <row r="87" spans="3:46" ht="10.5" customHeight="1">
      <c r="C87" s="11"/>
      <c r="F87" s="1"/>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3:46" ht="10.5" customHeight="1">
      <c r="C88" s="3"/>
      <c r="F88" s="1"/>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row>
    <row r="89" spans="3:46" ht="10.5" customHeight="1">
      <c r="C89" s="98"/>
      <c r="F89" s="1"/>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row>
    <row r="90" spans="3:46" ht="10.5" customHeight="1">
      <c r="C90" s="98"/>
      <c r="F90" s="1"/>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3:46" ht="10.5" customHeight="1">
      <c r="C91" s="3"/>
      <c r="F91" s="1"/>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row>
    <row r="92" spans="3:46" ht="10.5" customHeight="1">
      <c r="C92" s="98"/>
      <c r="F92" s="1"/>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row>
    <row r="93" spans="3:46" ht="10.5" customHeight="1">
      <c r="C93" s="98"/>
    </row>
  </sheetData>
  <sheetProtection insertColumns="0" insertRows="0" selectLockedCells="1"/>
  <mergeCells count="626">
    <mergeCell ref="M10:N10"/>
    <mergeCell ref="O10:P10"/>
    <mergeCell ref="AH10:AI10"/>
    <mergeCell ref="AJ10:AK10"/>
    <mergeCell ref="AL10:AM10"/>
    <mergeCell ref="AN10:AO10"/>
    <mergeCell ref="AP10:AT10"/>
    <mergeCell ref="D11:J12"/>
    <mergeCell ref="K11:L12"/>
    <mergeCell ref="M11:N12"/>
    <mergeCell ref="O11:P12"/>
    <mergeCell ref="V10:W10"/>
    <mergeCell ref="X10:Y10"/>
    <mergeCell ref="Z10:AA10"/>
    <mergeCell ref="AB10:AC10"/>
    <mergeCell ref="AD10:AE10"/>
    <mergeCell ref="AF10:AG10"/>
    <mergeCell ref="R10:S10"/>
    <mergeCell ref="T10:U10"/>
    <mergeCell ref="AF11:AG11"/>
    <mergeCell ref="AH11:AI11"/>
    <mergeCell ref="AJ11:AK11"/>
    <mergeCell ref="T12:U12"/>
    <mergeCell ref="V12:W12"/>
    <mergeCell ref="X12:Y12"/>
    <mergeCell ref="Z12:AA12"/>
    <mergeCell ref="AB12:AC12"/>
    <mergeCell ref="R11:S11"/>
    <mergeCell ref="AP12:AT12"/>
    <mergeCell ref="D13:J14"/>
    <mergeCell ref="K13:L14"/>
    <mergeCell ref="M13:N14"/>
    <mergeCell ref="O13:P14"/>
    <mergeCell ref="AD12:AE12"/>
    <mergeCell ref="AF12:AG12"/>
    <mergeCell ref="AH12:AI12"/>
    <mergeCell ref="AJ12:AK12"/>
    <mergeCell ref="AL12:AM12"/>
    <mergeCell ref="AN12:AO12"/>
    <mergeCell ref="R12:S12"/>
    <mergeCell ref="AL11:AM11"/>
    <mergeCell ref="AN11:AO11"/>
    <mergeCell ref="AP11:AT11"/>
    <mergeCell ref="T11:U11"/>
    <mergeCell ref="V11:W11"/>
    <mergeCell ref="X11:Y11"/>
    <mergeCell ref="Z11:AA11"/>
    <mergeCell ref="AB11:AC11"/>
    <mergeCell ref="AD11:AE11"/>
    <mergeCell ref="AN13:AO13"/>
    <mergeCell ref="AP13:AT13"/>
    <mergeCell ref="AB13:AC13"/>
    <mergeCell ref="AD13:AE13"/>
    <mergeCell ref="AF13:AG13"/>
    <mergeCell ref="AH13:AI13"/>
    <mergeCell ref="AJ13:AK13"/>
    <mergeCell ref="AL13:AM13"/>
    <mergeCell ref="R13:S13"/>
    <mergeCell ref="T13:U13"/>
    <mergeCell ref="V13:W13"/>
    <mergeCell ref="X13:Y13"/>
    <mergeCell ref="Z13:AA13"/>
    <mergeCell ref="R15:S15"/>
    <mergeCell ref="AP16:AT16"/>
    <mergeCell ref="AH14:AI14"/>
    <mergeCell ref="AJ14:AK14"/>
    <mergeCell ref="AL14:AM14"/>
    <mergeCell ref="AN14:AO14"/>
    <mergeCell ref="AP14:AT14"/>
    <mergeCell ref="AF14:AG14"/>
    <mergeCell ref="AF15:AG15"/>
    <mergeCell ref="AH15:AI15"/>
    <mergeCell ref="AJ15:AK15"/>
    <mergeCell ref="AL15:AM15"/>
    <mergeCell ref="AN15:AO15"/>
    <mergeCell ref="AP15:AT15"/>
    <mergeCell ref="D15:J16"/>
    <mergeCell ref="K15:L16"/>
    <mergeCell ref="M15:N16"/>
    <mergeCell ref="O15:P16"/>
    <mergeCell ref="V14:W14"/>
    <mergeCell ref="X14:Y14"/>
    <mergeCell ref="Z14:AA14"/>
    <mergeCell ref="AB14:AC14"/>
    <mergeCell ref="AD14:AE14"/>
    <mergeCell ref="R14:S14"/>
    <mergeCell ref="T14:U14"/>
    <mergeCell ref="T15:U15"/>
    <mergeCell ref="V15:W15"/>
    <mergeCell ref="X15:Y15"/>
    <mergeCell ref="Z15:AA15"/>
    <mergeCell ref="AB15:AC15"/>
    <mergeCell ref="AD15:AE15"/>
    <mergeCell ref="O17:P18"/>
    <mergeCell ref="AD16:AE16"/>
    <mergeCell ref="AF16:AG16"/>
    <mergeCell ref="AH16:AI16"/>
    <mergeCell ref="AJ16:AK16"/>
    <mergeCell ref="AL16:AM16"/>
    <mergeCell ref="AN16:AO16"/>
    <mergeCell ref="R16:S16"/>
    <mergeCell ref="T16:U16"/>
    <mergeCell ref="V16:W16"/>
    <mergeCell ref="X16:Y16"/>
    <mergeCell ref="Z16:AA16"/>
    <mergeCell ref="AB16:AC16"/>
    <mergeCell ref="AN17:AO17"/>
    <mergeCell ref="AP17:AT17"/>
    <mergeCell ref="AB17:AC17"/>
    <mergeCell ref="AD17:AE17"/>
    <mergeCell ref="AF17:AG17"/>
    <mergeCell ref="AH17:AI17"/>
    <mergeCell ref="AJ17:AK17"/>
    <mergeCell ref="AL17:AM17"/>
    <mergeCell ref="R17:S17"/>
    <mergeCell ref="T17:U17"/>
    <mergeCell ref="V17:W17"/>
    <mergeCell ref="X17:Y17"/>
    <mergeCell ref="Z17:AA17"/>
    <mergeCell ref="R19:S19"/>
    <mergeCell ref="AP20:AT20"/>
    <mergeCell ref="AH18:AI18"/>
    <mergeCell ref="AJ18:AK18"/>
    <mergeCell ref="AL18:AM18"/>
    <mergeCell ref="AN18:AO18"/>
    <mergeCell ref="AP18:AT18"/>
    <mergeCell ref="D19:J20"/>
    <mergeCell ref="K19:L20"/>
    <mergeCell ref="M19:N20"/>
    <mergeCell ref="O19:P20"/>
    <mergeCell ref="V18:W18"/>
    <mergeCell ref="X18:Y18"/>
    <mergeCell ref="Z18:AA18"/>
    <mergeCell ref="AB18:AC18"/>
    <mergeCell ref="AD18:AE18"/>
    <mergeCell ref="AF18:AG18"/>
    <mergeCell ref="R18:S18"/>
    <mergeCell ref="T18:U18"/>
    <mergeCell ref="AF19:AG19"/>
    <mergeCell ref="AH19:AI19"/>
    <mergeCell ref="D17:J18"/>
    <mergeCell ref="K17:L18"/>
    <mergeCell ref="M17:N18"/>
    <mergeCell ref="AJ19:AK19"/>
    <mergeCell ref="AL19:AM19"/>
    <mergeCell ref="AN19:AO19"/>
    <mergeCell ref="AP19:AT19"/>
    <mergeCell ref="T19:U19"/>
    <mergeCell ref="V19:W19"/>
    <mergeCell ref="X19:Y19"/>
    <mergeCell ref="Z19:AA19"/>
    <mergeCell ref="AB19:AC19"/>
    <mergeCell ref="AD19:AE19"/>
    <mergeCell ref="DC20:DS20"/>
    <mergeCell ref="D21:J22"/>
    <mergeCell ref="K21:L22"/>
    <mergeCell ref="M21:N22"/>
    <mergeCell ref="O21:P22"/>
    <mergeCell ref="AD20:AE20"/>
    <mergeCell ref="AF20:AG20"/>
    <mergeCell ref="AH20:AI20"/>
    <mergeCell ref="AJ20:AK20"/>
    <mergeCell ref="AL20:AM20"/>
    <mergeCell ref="AN20:AO20"/>
    <mergeCell ref="R20:S20"/>
    <mergeCell ref="T20:U20"/>
    <mergeCell ref="V20:W20"/>
    <mergeCell ref="X20:Y20"/>
    <mergeCell ref="Z20:AA20"/>
    <mergeCell ref="AB20:AC20"/>
    <mergeCell ref="AL21:AM21"/>
    <mergeCell ref="AW1:DB56"/>
    <mergeCell ref="D3:J4"/>
    <mergeCell ref="K3:AT4"/>
    <mergeCell ref="D7:AT8"/>
    <mergeCell ref="D10:J10"/>
    <mergeCell ref="K10:L10"/>
    <mergeCell ref="AN21:AO21"/>
    <mergeCell ref="AP21:AT21"/>
    <mergeCell ref="Z21:AA21"/>
    <mergeCell ref="AB21:AC21"/>
    <mergeCell ref="AD21:AE21"/>
    <mergeCell ref="AF21:AG21"/>
    <mergeCell ref="AH21:AI21"/>
    <mergeCell ref="AJ21:AK21"/>
    <mergeCell ref="R21:S21"/>
    <mergeCell ref="T21:U21"/>
    <mergeCell ref="V21:W21"/>
    <mergeCell ref="X21:Y21"/>
    <mergeCell ref="AD23:AE23"/>
    <mergeCell ref="AF23:AG23"/>
    <mergeCell ref="R23:S23"/>
    <mergeCell ref="T23:U23"/>
    <mergeCell ref="AP22:AT22"/>
    <mergeCell ref="T22:U22"/>
    <mergeCell ref="V22:W22"/>
    <mergeCell ref="X22:Y22"/>
    <mergeCell ref="Z22:AA22"/>
    <mergeCell ref="AB22:AC22"/>
    <mergeCell ref="AD22:AE22"/>
    <mergeCell ref="R22:S22"/>
    <mergeCell ref="AH23:AI23"/>
    <mergeCell ref="AJ23:AK23"/>
    <mergeCell ref="AL23:AM23"/>
    <mergeCell ref="AN23:AO23"/>
    <mergeCell ref="AP23:AT23"/>
    <mergeCell ref="AF22:AG22"/>
    <mergeCell ref="AH22:AI22"/>
    <mergeCell ref="AJ22:AK22"/>
    <mergeCell ref="AL22:AM22"/>
    <mergeCell ref="AN22:AO22"/>
    <mergeCell ref="AP24:AT24"/>
    <mergeCell ref="D25:J26"/>
    <mergeCell ref="K25:L26"/>
    <mergeCell ref="M25:N26"/>
    <mergeCell ref="O25:P26"/>
    <mergeCell ref="AB24:AC24"/>
    <mergeCell ref="AD24:AE24"/>
    <mergeCell ref="AF24:AG24"/>
    <mergeCell ref="AH24:AI24"/>
    <mergeCell ref="AJ24:AK24"/>
    <mergeCell ref="AL24:AM24"/>
    <mergeCell ref="R24:S24"/>
    <mergeCell ref="T24:U24"/>
    <mergeCell ref="V24:W24"/>
    <mergeCell ref="X24:Y24"/>
    <mergeCell ref="Z24:AA24"/>
    <mergeCell ref="D23:J24"/>
    <mergeCell ref="K23:L24"/>
    <mergeCell ref="M23:N24"/>
    <mergeCell ref="O23:P24"/>
    <mergeCell ref="V23:W23"/>
    <mergeCell ref="X23:Y23"/>
    <mergeCell ref="Z23:AA23"/>
    <mergeCell ref="AB23:AC23"/>
    <mergeCell ref="R25:S25"/>
    <mergeCell ref="T25:U25"/>
    <mergeCell ref="V25:W25"/>
    <mergeCell ref="X25:Y25"/>
    <mergeCell ref="AF26:AG26"/>
    <mergeCell ref="AH26:AI26"/>
    <mergeCell ref="AJ26:AK26"/>
    <mergeCell ref="AL26:AM26"/>
    <mergeCell ref="AN24:AO24"/>
    <mergeCell ref="AL25:AM25"/>
    <mergeCell ref="AN25:AO25"/>
    <mergeCell ref="AP25:AT25"/>
    <mergeCell ref="Z25:AA25"/>
    <mergeCell ref="AB25:AC25"/>
    <mergeCell ref="AD25:AE25"/>
    <mergeCell ref="AF25:AG25"/>
    <mergeCell ref="AH25:AI25"/>
    <mergeCell ref="AJ25:AK25"/>
    <mergeCell ref="AD27:AE27"/>
    <mergeCell ref="AF27:AG27"/>
    <mergeCell ref="R27:S27"/>
    <mergeCell ref="T27:U27"/>
    <mergeCell ref="AN26:AO26"/>
    <mergeCell ref="AP26:AT26"/>
    <mergeCell ref="T26:U26"/>
    <mergeCell ref="V26:W26"/>
    <mergeCell ref="X26:Y26"/>
    <mergeCell ref="Z26:AA26"/>
    <mergeCell ref="AB26:AC26"/>
    <mergeCell ref="AD26:AE26"/>
    <mergeCell ref="R26:S26"/>
    <mergeCell ref="AH27:AI27"/>
    <mergeCell ref="AJ27:AK27"/>
    <mergeCell ref="AL27:AM27"/>
    <mergeCell ref="AN27:AO27"/>
    <mergeCell ref="AP27:AT27"/>
    <mergeCell ref="AP28:AT28"/>
    <mergeCell ref="D29:J30"/>
    <mergeCell ref="K29:L30"/>
    <mergeCell ref="M29:N30"/>
    <mergeCell ref="O29:P30"/>
    <mergeCell ref="AB28:AC28"/>
    <mergeCell ref="AD28:AE28"/>
    <mergeCell ref="AF28:AG28"/>
    <mergeCell ref="AH28:AI28"/>
    <mergeCell ref="AJ28:AK28"/>
    <mergeCell ref="AL28:AM28"/>
    <mergeCell ref="R28:S28"/>
    <mergeCell ref="T28:U28"/>
    <mergeCell ref="V28:W28"/>
    <mergeCell ref="X28:Y28"/>
    <mergeCell ref="Z28:AA28"/>
    <mergeCell ref="D27:J28"/>
    <mergeCell ref="K27:L28"/>
    <mergeCell ref="M27:N28"/>
    <mergeCell ref="O27:P28"/>
    <mergeCell ref="V27:W27"/>
    <mergeCell ref="X27:Y27"/>
    <mergeCell ref="Z27:AA27"/>
    <mergeCell ref="AB27:AC27"/>
    <mergeCell ref="R29:S29"/>
    <mergeCell ref="T29:U29"/>
    <mergeCell ref="V29:W29"/>
    <mergeCell ref="X29:Y29"/>
    <mergeCell ref="AF30:AG30"/>
    <mergeCell ref="AH30:AI30"/>
    <mergeCell ref="AJ30:AK30"/>
    <mergeCell ref="AL30:AM30"/>
    <mergeCell ref="AN28:AO28"/>
    <mergeCell ref="AL29:AM29"/>
    <mergeCell ref="AN29:AO29"/>
    <mergeCell ref="AP29:AT29"/>
    <mergeCell ref="Z29:AA29"/>
    <mergeCell ref="AB29:AC29"/>
    <mergeCell ref="AD29:AE29"/>
    <mergeCell ref="AF29:AG29"/>
    <mergeCell ref="AH29:AI29"/>
    <mergeCell ref="AJ29:AK29"/>
    <mergeCell ref="AD31:AE31"/>
    <mergeCell ref="AF31:AG31"/>
    <mergeCell ref="R31:S31"/>
    <mergeCell ref="T31:U31"/>
    <mergeCell ref="AN30:AO30"/>
    <mergeCell ref="AP30:AT30"/>
    <mergeCell ref="T30:U30"/>
    <mergeCell ref="V30:W30"/>
    <mergeCell ref="X30:Y30"/>
    <mergeCell ref="Z30:AA30"/>
    <mergeCell ref="AB30:AC30"/>
    <mergeCell ref="AD30:AE30"/>
    <mergeCell ref="R30:S30"/>
    <mergeCell ref="AH31:AI31"/>
    <mergeCell ref="AJ31:AK31"/>
    <mergeCell ref="AL31:AM31"/>
    <mergeCell ref="AN31:AO31"/>
    <mergeCell ref="AP31:AT31"/>
    <mergeCell ref="AP32:AT32"/>
    <mergeCell ref="D33:J34"/>
    <mergeCell ref="K33:L34"/>
    <mergeCell ref="M33:N34"/>
    <mergeCell ref="O33:P34"/>
    <mergeCell ref="AB32:AC32"/>
    <mergeCell ref="AD32:AE32"/>
    <mergeCell ref="AF32:AG32"/>
    <mergeCell ref="AH32:AI32"/>
    <mergeCell ref="AJ32:AK32"/>
    <mergeCell ref="AL32:AM32"/>
    <mergeCell ref="R32:S32"/>
    <mergeCell ref="T32:U32"/>
    <mergeCell ref="V32:W32"/>
    <mergeCell ref="X32:Y32"/>
    <mergeCell ref="Z32:AA32"/>
    <mergeCell ref="D31:J32"/>
    <mergeCell ref="K31:L32"/>
    <mergeCell ref="M31:N32"/>
    <mergeCell ref="O31:P32"/>
    <mergeCell ref="V31:W31"/>
    <mergeCell ref="X31:Y31"/>
    <mergeCell ref="Z31:AA31"/>
    <mergeCell ref="AB31:AC31"/>
    <mergeCell ref="R33:S33"/>
    <mergeCell ref="T33:U33"/>
    <mergeCell ref="V33:W33"/>
    <mergeCell ref="X33:Y33"/>
    <mergeCell ref="AF34:AG34"/>
    <mergeCell ref="AH34:AI34"/>
    <mergeCell ref="AJ34:AK34"/>
    <mergeCell ref="AL34:AM34"/>
    <mergeCell ref="AN32:AO32"/>
    <mergeCell ref="AL33:AM33"/>
    <mergeCell ref="AN33:AO33"/>
    <mergeCell ref="AP33:AT33"/>
    <mergeCell ref="Z33:AA33"/>
    <mergeCell ref="AB33:AC33"/>
    <mergeCell ref="AD33:AE33"/>
    <mergeCell ref="AF33:AG33"/>
    <mergeCell ref="AH33:AI33"/>
    <mergeCell ref="AJ33:AK33"/>
    <mergeCell ref="AD35:AE35"/>
    <mergeCell ref="AF35:AG35"/>
    <mergeCell ref="R35:S35"/>
    <mergeCell ref="T35:U35"/>
    <mergeCell ref="AN34:AO34"/>
    <mergeCell ref="AP34:AT34"/>
    <mergeCell ref="T34:U34"/>
    <mergeCell ref="V34:W34"/>
    <mergeCell ref="X34:Y34"/>
    <mergeCell ref="Z34:AA34"/>
    <mergeCell ref="AB34:AC34"/>
    <mergeCell ref="AD34:AE34"/>
    <mergeCell ref="R34:S34"/>
    <mergeCell ref="AH35:AI35"/>
    <mergeCell ref="AJ35:AK35"/>
    <mergeCell ref="AL35:AM35"/>
    <mergeCell ref="AN35:AO35"/>
    <mergeCell ref="AP35:AT35"/>
    <mergeCell ref="AP36:AT36"/>
    <mergeCell ref="D37:J38"/>
    <mergeCell ref="K37:L38"/>
    <mergeCell ref="M37:N38"/>
    <mergeCell ref="O37:P38"/>
    <mergeCell ref="AB36:AC36"/>
    <mergeCell ref="AD36:AE36"/>
    <mergeCell ref="AF36:AG36"/>
    <mergeCell ref="AH36:AI36"/>
    <mergeCell ref="AJ36:AK36"/>
    <mergeCell ref="AL36:AM36"/>
    <mergeCell ref="R36:S36"/>
    <mergeCell ref="T36:U36"/>
    <mergeCell ref="V36:W36"/>
    <mergeCell ref="X36:Y36"/>
    <mergeCell ref="Z36:AA36"/>
    <mergeCell ref="D35:J36"/>
    <mergeCell ref="K35:L36"/>
    <mergeCell ref="M35:N36"/>
    <mergeCell ref="O35:P36"/>
    <mergeCell ref="V35:W35"/>
    <mergeCell ref="X35:Y35"/>
    <mergeCell ref="Z35:AA35"/>
    <mergeCell ref="AB35:AC35"/>
    <mergeCell ref="R37:S37"/>
    <mergeCell ref="T37:U37"/>
    <mergeCell ref="V37:W37"/>
    <mergeCell ref="X37:Y37"/>
    <mergeCell ref="AF38:AG38"/>
    <mergeCell ref="AH38:AI38"/>
    <mergeCell ref="AJ38:AK38"/>
    <mergeCell ref="AL38:AM38"/>
    <mergeCell ref="AN36:AO36"/>
    <mergeCell ref="AL37:AM37"/>
    <mergeCell ref="AN37:AO37"/>
    <mergeCell ref="AP37:AT37"/>
    <mergeCell ref="Z37:AA37"/>
    <mergeCell ref="AB37:AC37"/>
    <mergeCell ref="AD37:AE37"/>
    <mergeCell ref="AF37:AG37"/>
    <mergeCell ref="AH37:AI37"/>
    <mergeCell ref="AJ37:AK37"/>
    <mergeCell ref="AD39:AE39"/>
    <mergeCell ref="AF39:AG39"/>
    <mergeCell ref="R39:S39"/>
    <mergeCell ref="T39:U39"/>
    <mergeCell ref="AN38:AO38"/>
    <mergeCell ref="AP38:AT38"/>
    <mergeCell ref="T38:U38"/>
    <mergeCell ref="V38:W38"/>
    <mergeCell ref="X38:Y38"/>
    <mergeCell ref="Z38:AA38"/>
    <mergeCell ref="AB38:AC38"/>
    <mergeCell ref="AD38:AE38"/>
    <mergeCell ref="R38:S38"/>
    <mergeCell ref="AH39:AI39"/>
    <mergeCell ref="AJ39:AK39"/>
    <mergeCell ref="AL39:AM39"/>
    <mergeCell ref="AN39:AO39"/>
    <mergeCell ref="AP39:AT39"/>
    <mergeCell ref="AP40:AT40"/>
    <mergeCell ref="D41:J42"/>
    <mergeCell ref="K41:L42"/>
    <mergeCell ref="M41:N42"/>
    <mergeCell ref="O41:P42"/>
    <mergeCell ref="AB40:AC40"/>
    <mergeCell ref="AD40:AE40"/>
    <mergeCell ref="AF40:AG40"/>
    <mergeCell ref="AH40:AI40"/>
    <mergeCell ref="AJ40:AK40"/>
    <mergeCell ref="AL40:AM40"/>
    <mergeCell ref="R40:S40"/>
    <mergeCell ref="T40:U40"/>
    <mergeCell ref="V40:W40"/>
    <mergeCell ref="X40:Y40"/>
    <mergeCell ref="Z40:AA40"/>
    <mergeCell ref="D39:J40"/>
    <mergeCell ref="K39:L40"/>
    <mergeCell ref="M39:N40"/>
    <mergeCell ref="O39:P40"/>
    <mergeCell ref="V39:W39"/>
    <mergeCell ref="X39:Y39"/>
    <mergeCell ref="Z39:AA39"/>
    <mergeCell ref="AB39:AC39"/>
    <mergeCell ref="R41:S41"/>
    <mergeCell ref="T41:U41"/>
    <mergeCell ref="V41:W41"/>
    <mergeCell ref="X41:Y41"/>
    <mergeCell ref="AF42:AG42"/>
    <mergeCell ref="AH42:AI42"/>
    <mergeCell ref="AJ42:AK42"/>
    <mergeCell ref="AL42:AM42"/>
    <mergeCell ref="AN40:AO40"/>
    <mergeCell ref="AL41:AM41"/>
    <mergeCell ref="AN41:AO41"/>
    <mergeCell ref="AP41:AT41"/>
    <mergeCell ref="Z41:AA41"/>
    <mergeCell ref="AB41:AC41"/>
    <mergeCell ref="AD41:AE41"/>
    <mergeCell ref="AF41:AG41"/>
    <mergeCell ref="AH41:AI41"/>
    <mergeCell ref="AJ41:AK41"/>
    <mergeCell ref="AD43:AE43"/>
    <mergeCell ref="AF43:AG43"/>
    <mergeCell ref="R43:S43"/>
    <mergeCell ref="T43:U43"/>
    <mergeCell ref="AN42:AO42"/>
    <mergeCell ref="AP42:AT42"/>
    <mergeCell ref="T42:U42"/>
    <mergeCell ref="V42:W42"/>
    <mergeCell ref="X42:Y42"/>
    <mergeCell ref="Z42:AA42"/>
    <mergeCell ref="AB42:AC42"/>
    <mergeCell ref="AD42:AE42"/>
    <mergeCell ref="R42:S42"/>
    <mergeCell ref="AH43:AI43"/>
    <mergeCell ref="AJ43:AK43"/>
    <mergeCell ref="AL43:AM43"/>
    <mergeCell ref="AN43:AO43"/>
    <mergeCell ref="AP43:AT43"/>
    <mergeCell ref="AP44:AT44"/>
    <mergeCell ref="D45:J46"/>
    <mergeCell ref="K45:L46"/>
    <mergeCell ref="M45:N46"/>
    <mergeCell ref="O45:P46"/>
    <mergeCell ref="AB44:AC44"/>
    <mergeCell ref="AD44:AE44"/>
    <mergeCell ref="AF44:AG44"/>
    <mergeCell ref="AH44:AI44"/>
    <mergeCell ref="AJ44:AK44"/>
    <mergeCell ref="AL44:AM44"/>
    <mergeCell ref="R44:S44"/>
    <mergeCell ref="T44:U44"/>
    <mergeCell ref="V44:W44"/>
    <mergeCell ref="X44:Y44"/>
    <mergeCell ref="Z44:AA44"/>
    <mergeCell ref="D43:J44"/>
    <mergeCell ref="K43:L44"/>
    <mergeCell ref="M43:N44"/>
    <mergeCell ref="O43:P44"/>
    <mergeCell ref="V43:W43"/>
    <mergeCell ref="X43:Y43"/>
    <mergeCell ref="Z43:AA43"/>
    <mergeCell ref="AB43:AC43"/>
    <mergeCell ref="R45:S45"/>
    <mergeCell ref="T45:U45"/>
    <mergeCell ref="V45:W45"/>
    <mergeCell ref="X45:Y45"/>
    <mergeCell ref="AF46:AG46"/>
    <mergeCell ref="AH46:AI46"/>
    <mergeCell ref="AJ46:AK46"/>
    <mergeCell ref="AL46:AM46"/>
    <mergeCell ref="AN44:AO44"/>
    <mergeCell ref="T46:U46"/>
    <mergeCell ref="V46:W46"/>
    <mergeCell ref="X46:Y46"/>
    <mergeCell ref="R46:S46"/>
    <mergeCell ref="AH47:AI47"/>
    <mergeCell ref="AJ47:AK47"/>
    <mergeCell ref="AL47:AM47"/>
    <mergeCell ref="AN47:AO47"/>
    <mergeCell ref="AP47:AT47"/>
    <mergeCell ref="AL45:AM45"/>
    <mergeCell ref="AN45:AO45"/>
    <mergeCell ref="AP45:AT45"/>
    <mergeCell ref="Z45:AA45"/>
    <mergeCell ref="AB45:AC45"/>
    <mergeCell ref="AD45:AE45"/>
    <mergeCell ref="AF45:AG45"/>
    <mergeCell ref="AH45:AI45"/>
    <mergeCell ref="AJ45:AK45"/>
    <mergeCell ref="AN46:AO46"/>
    <mergeCell ref="AP46:AT46"/>
    <mergeCell ref="Z46:AA46"/>
    <mergeCell ref="AB46:AC46"/>
    <mergeCell ref="AD46:AE46"/>
    <mergeCell ref="O47:P48"/>
    <mergeCell ref="V47:W47"/>
    <mergeCell ref="X47:Y47"/>
    <mergeCell ref="Z47:AA47"/>
    <mergeCell ref="AB47:AC47"/>
    <mergeCell ref="AD47:AE47"/>
    <mergeCell ref="AF47:AG47"/>
    <mergeCell ref="R47:S47"/>
    <mergeCell ref="T47:U47"/>
    <mergeCell ref="R49:S49"/>
    <mergeCell ref="T49:U49"/>
    <mergeCell ref="V49:W49"/>
    <mergeCell ref="X49:Y49"/>
    <mergeCell ref="AN48:AO48"/>
    <mergeCell ref="AP48:AT48"/>
    <mergeCell ref="D49:J50"/>
    <mergeCell ref="K49:L50"/>
    <mergeCell ref="M49:N50"/>
    <mergeCell ref="O49:P50"/>
    <mergeCell ref="AB48:AC48"/>
    <mergeCell ref="AD48:AE48"/>
    <mergeCell ref="AF48:AG48"/>
    <mergeCell ref="AH48:AI48"/>
    <mergeCell ref="AJ48:AK48"/>
    <mergeCell ref="AL48:AM48"/>
    <mergeCell ref="R48:S48"/>
    <mergeCell ref="T48:U48"/>
    <mergeCell ref="V48:W48"/>
    <mergeCell ref="X48:Y48"/>
    <mergeCell ref="Z48:AA48"/>
    <mergeCell ref="D47:J48"/>
    <mergeCell ref="K47:L48"/>
    <mergeCell ref="M47:N48"/>
    <mergeCell ref="AL49:AM49"/>
    <mergeCell ref="AN49:AO49"/>
    <mergeCell ref="AP49:AT49"/>
    <mergeCell ref="Z49:AA49"/>
    <mergeCell ref="AB49:AC49"/>
    <mergeCell ref="AD49:AE49"/>
    <mergeCell ref="AF49:AG49"/>
    <mergeCell ref="AH49:AI49"/>
    <mergeCell ref="AJ49:AK49"/>
    <mergeCell ref="D51:AO51"/>
    <mergeCell ref="AP51:AT51"/>
    <mergeCell ref="D52:AO52"/>
    <mergeCell ref="AP52:AT52"/>
    <mergeCell ref="AF50:AG50"/>
    <mergeCell ref="AH50:AI50"/>
    <mergeCell ref="AJ50:AK50"/>
    <mergeCell ref="AL50:AM50"/>
    <mergeCell ref="AN50:AO50"/>
    <mergeCell ref="AP50:AT50"/>
    <mergeCell ref="T50:U50"/>
    <mergeCell ref="V50:W50"/>
    <mergeCell ref="X50:Y50"/>
    <mergeCell ref="Z50:AA50"/>
    <mergeCell ref="AB50:AC50"/>
    <mergeCell ref="AD50:AE50"/>
    <mergeCell ref="R50:S50"/>
  </mergeCells>
  <phoneticPr fontId="3"/>
  <conditionalFormatting sqref="D11:N50">
    <cfRule type="cellIs" dxfId="5" priority="1" operator="equal">
      <formula>""</formula>
    </cfRule>
  </conditionalFormatting>
  <conditionalFormatting sqref="R11:AO11 R13:AO13 R15:AO15 R17:AO17 R19:AO19 R21:AO21 R23:AO23 R25:AO25 R27:AO27 R29:AO29 R31:AO31 R33:AO33 R35:AO35 R37:AO37 R39:AO39 R41:AO41 R43:AO43 R45:AO45 R47:AO47 R49:AO49">
    <cfRule type="cellIs" dxfId="4" priority="2" operator="equal">
      <formula>""</formula>
    </cfRule>
  </conditionalFormatting>
  <printOptions horizontalCentered="1"/>
  <pageMargins left="0.59055118110236227" right="0.23622047244094491" top="0.59055118110236227" bottom="0.55118110236220474" header="0.11811023622047245" footer="0.19685039370078741"/>
  <pageSetup paperSize="9" scale="48" fitToHeight="0"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7E70F-15A5-4D86-886A-21CDB876FA64}">
  <sheetPr codeName="Sheet22">
    <tabColor rgb="FFFFFF00"/>
  </sheetPr>
  <dimension ref="A1:EL67"/>
  <sheetViews>
    <sheetView showGridLines="0" view="pageBreakPreview" topLeftCell="B1" zoomScale="85" zoomScaleNormal="85" zoomScaleSheetLayoutView="85" workbookViewId="0">
      <selection activeCell="B1" sqref="B1"/>
    </sheetView>
  </sheetViews>
  <sheetFormatPr defaultColWidth="2.625" defaultRowHeight="10.5" customHeight="1"/>
  <cols>
    <col min="1" max="1" width="25" style="2" hidden="1" customWidth="1"/>
    <col min="2" max="2" width="0.875" style="2" customWidth="1"/>
    <col min="3" max="3" width="1.375" style="2" customWidth="1"/>
    <col min="4" max="4" width="2.375" style="1" customWidth="1"/>
    <col min="5" max="9" width="2.375" style="2" customWidth="1"/>
    <col min="10" max="10" width="2.5" style="2" customWidth="1"/>
    <col min="11" max="13" width="2.375" style="9" customWidth="1"/>
    <col min="14" max="14" width="2.375" style="2" customWidth="1"/>
    <col min="15" max="16" width="3" style="2" customWidth="1"/>
    <col min="17" max="40" width="3" style="2" hidden="1" customWidth="1"/>
    <col min="41" max="62" width="5.5" style="2" customWidth="1"/>
    <col min="63" max="64" width="4.375" style="2" customWidth="1"/>
    <col min="65" max="70" width="3.75" style="2" customWidth="1"/>
    <col min="71" max="74" width="3" style="2" customWidth="1"/>
    <col min="75" max="75" width="1.375" style="2" customWidth="1"/>
    <col min="76" max="78" width="2.625" style="2"/>
    <col min="79" max="79" width="9.5" style="2" hidden="1" customWidth="1"/>
    <col min="80" max="81" width="2.625" style="2" hidden="1" customWidth="1"/>
    <col min="82" max="82" width="18.375" style="2" hidden="1" customWidth="1"/>
    <col min="83" max="16384" width="2.625" style="2"/>
  </cols>
  <sheetData>
    <row r="1" spans="1:142" ht="18" customHeight="1">
      <c r="D1" s="1" t="s">
        <v>328</v>
      </c>
      <c r="E1" s="41"/>
      <c r="F1" s="41"/>
      <c r="G1" s="41"/>
      <c r="I1" s="10"/>
      <c r="J1" s="10"/>
      <c r="K1" s="10"/>
      <c r="L1" s="10"/>
      <c r="M1" s="10"/>
      <c r="N1" s="10"/>
      <c r="O1" s="10"/>
      <c r="P1" s="10"/>
      <c r="Q1" s="10"/>
      <c r="R1" s="10"/>
      <c r="S1" s="10"/>
      <c r="T1" s="10"/>
      <c r="U1" s="10"/>
      <c r="V1" s="10"/>
      <c r="W1" s="10"/>
      <c r="X1" s="10"/>
      <c r="Y1" s="10"/>
      <c r="Z1" s="10"/>
      <c r="AA1" s="10"/>
      <c r="AB1" s="10"/>
      <c r="AC1" s="10"/>
      <c r="AD1" s="10"/>
      <c r="AE1" s="10"/>
      <c r="AF1" s="10"/>
      <c r="AG1" s="10"/>
      <c r="AO1" s="10"/>
      <c r="AP1" s="10"/>
      <c r="AQ1" s="10"/>
      <c r="AR1" s="10"/>
      <c r="AS1" s="10"/>
      <c r="AT1" s="10"/>
      <c r="AU1" s="10"/>
      <c r="AV1" s="10"/>
      <c r="AW1" s="10"/>
      <c r="AX1" s="10"/>
      <c r="AY1" s="10"/>
      <c r="AZ1" s="10"/>
      <c r="BA1" s="10"/>
      <c r="BB1" s="10"/>
      <c r="BC1" s="10"/>
      <c r="BD1" s="10"/>
      <c r="BE1" s="10"/>
      <c r="BU1" s="1016" t="s">
        <v>123</v>
      </c>
      <c r="BV1" s="1016"/>
      <c r="BW1" s="1016"/>
      <c r="BX1" s="1016"/>
      <c r="BY1" s="1016"/>
      <c r="BZ1" s="1016"/>
      <c r="CA1" s="1016"/>
      <c r="CB1" s="1016"/>
      <c r="CC1" s="1016"/>
      <c r="CD1" s="1016"/>
      <c r="CE1" s="1016"/>
      <c r="CF1" s="1016"/>
      <c r="CG1" s="1016"/>
      <c r="CH1" s="1016"/>
      <c r="CI1" s="1016"/>
      <c r="CJ1" s="1016"/>
      <c r="CK1" s="1016"/>
      <c r="CL1" s="1016"/>
      <c r="CM1" s="1016"/>
      <c r="CN1" s="1016"/>
      <c r="CO1" s="1016"/>
      <c r="CP1" s="1016"/>
      <c r="CQ1" s="1016"/>
      <c r="CR1" s="1016"/>
      <c r="CS1" s="1016"/>
      <c r="CT1" s="1016"/>
      <c r="CU1" s="1016"/>
      <c r="CV1" s="1016"/>
      <c r="CW1" s="1016"/>
      <c r="CX1" s="1016"/>
      <c r="CY1" s="1016"/>
      <c r="CZ1" s="1016"/>
      <c r="DA1" s="1016"/>
      <c r="DB1" s="1016"/>
      <c r="DC1" s="1016"/>
      <c r="DD1" s="1016"/>
      <c r="DE1" s="1016"/>
      <c r="DF1" s="1016"/>
      <c r="DG1" s="1016"/>
      <c r="DH1" s="1016"/>
      <c r="DI1" s="1016"/>
      <c r="DJ1" s="1016"/>
      <c r="DK1" s="1016"/>
      <c r="DL1" s="1016"/>
      <c r="DM1" s="1016"/>
      <c r="DN1" s="1016"/>
      <c r="DO1" s="1016"/>
      <c r="DP1" s="1016"/>
      <c r="DQ1" s="1016"/>
      <c r="DR1" s="1016"/>
      <c r="DS1" s="1016"/>
      <c r="DT1" s="1016"/>
      <c r="DU1" s="1016"/>
      <c r="DV1" s="1016"/>
      <c r="DW1" s="1016"/>
      <c r="DX1" s="1016"/>
      <c r="DY1" s="1016"/>
      <c r="DZ1" s="1016"/>
      <c r="EA1" s="1016"/>
      <c r="EB1" s="1016"/>
      <c r="EC1" s="1016"/>
      <c r="ED1" s="1016"/>
      <c r="EE1" s="1016"/>
      <c r="EF1" s="1016"/>
      <c r="EG1" s="1016"/>
      <c r="EH1" s="1016"/>
      <c r="EI1" s="1016"/>
      <c r="EJ1" s="1016"/>
      <c r="EK1" s="1016"/>
      <c r="EL1" s="1016"/>
    </row>
    <row r="2" spans="1:142" ht="18" customHeight="1">
      <c r="E2" s="41"/>
      <c r="F2" s="41"/>
      <c r="G2" s="41"/>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O2" s="107"/>
      <c r="AP2" s="107"/>
      <c r="AQ2" s="107"/>
      <c r="AR2" s="107"/>
      <c r="AS2" s="107"/>
      <c r="AT2" s="107"/>
      <c r="AU2" s="107"/>
      <c r="AV2" s="107"/>
      <c r="AW2" s="107"/>
      <c r="AX2" s="107"/>
      <c r="AY2" s="107"/>
      <c r="AZ2" s="107"/>
      <c r="BA2" s="107"/>
      <c r="BB2" s="107"/>
      <c r="BC2" s="107"/>
      <c r="BD2" s="107"/>
      <c r="BE2" s="107"/>
      <c r="BU2" s="1016"/>
      <c r="BV2" s="1016"/>
      <c r="BW2" s="1016"/>
      <c r="BX2" s="1016"/>
      <c r="BY2" s="1016"/>
      <c r="BZ2" s="1016"/>
      <c r="CA2" s="1016"/>
      <c r="CB2" s="1016"/>
      <c r="CC2" s="1016"/>
      <c r="CD2" s="1016"/>
      <c r="CE2" s="1016"/>
      <c r="CF2" s="1016"/>
      <c r="CG2" s="1016"/>
      <c r="CH2" s="1016"/>
      <c r="CI2" s="1016"/>
      <c r="CJ2" s="1016"/>
      <c r="CK2" s="1016"/>
      <c r="CL2" s="1016"/>
      <c r="CM2" s="1016"/>
      <c r="CN2" s="1016"/>
      <c r="CO2" s="1016"/>
      <c r="CP2" s="1016"/>
      <c r="CQ2" s="1016"/>
      <c r="CR2" s="1016"/>
      <c r="CS2" s="1016"/>
      <c r="CT2" s="1016"/>
      <c r="CU2" s="1016"/>
      <c r="CV2" s="1016"/>
      <c r="CW2" s="1016"/>
      <c r="CX2" s="1016"/>
      <c r="CY2" s="1016"/>
      <c r="CZ2" s="1016"/>
      <c r="DA2" s="1016"/>
      <c r="DB2" s="1016"/>
      <c r="DC2" s="1016"/>
      <c r="DD2" s="1016"/>
      <c r="DE2" s="1016"/>
      <c r="DF2" s="1016"/>
      <c r="DG2" s="1016"/>
      <c r="DH2" s="1016"/>
      <c r="DI2" s="1016"/>
      <c r="DJ2" s="1016"/>
      <c r="DK2" s="1016"/>
      <c r="DL2" s="1016"/>
      <c r="DM2" s="1016"/>
      <c r="DN2" s="1016"/>
      <c r="DO2" s="1016"/>
      <c r="DP2" s="1016"/>
      <c r="DQ2" s="1016"/>
      <c r="DR2" s="1016"/>
      <c r="DS2" s="1016"/>
      <c r="DT2" s="1016"/>
      <c r="DU2" s="1016"/>
      <c r="DV2" s="1016"/>
      <c r="DW2" s="1016"/>
      <c r="DX2" s="1016"/>
      <c r="DY2" s="1016"/>
      <c r="DZ2" s="1016"/>
      <c r="EA2" s="1016"/>
      <c r="EB2" s="1016"/>
      <c r="EC2" s="1016"/>
      <c r="ED2" s="1016"/>
      <c r="EE2" s="1016"/>
      <c r="EF2" s="1016"/>
      <c r="EG2" s="1016"/>
      <c r="EH2" s="1016"/>
      <c r="EI2" s="1016"/>
      <c r="EJ2" s="1016"/>
      <c r="EK2" s="1016"/>
      <c r="EL2" s="1016"/>
    </row>
    <row r="3" spans="1:142" ht="15" customHeight="1">
      <c r="C3" s="47"/>
      <c r="D3" s="767" t="s">
        <v>531</v>
      </c>
      <c r="E3" s="768"/>
      <c r="F3" s="768"/>
      <c r="G3" s="768"/>
      <c r="H3" s="768"/>
      <c r="I3" s="768"/>
      <c r="J3" s="768"/>
      <c r="K3" s="1017">
        <f>申請者情報入力シート!D9</f>
        <v>0</v>
      </c>
      <c r="L3" s="1018"/>
      <c r="M3" s="1018"/>
      <c r="N3" s="1018"/>
      <c r="O3" s="1018"/>
      <c r="P3" s="1018"/>
      <c r="Q3" s="1018"/>
      <c r="R3" s="1018"/>
      <c r="S3" s="1018"/>
      <c r="T3" s="1018"/>
      <c r="U3" s="1018"/>
      <c r="V3" s="1018"/>
      <c r="W3" s="1018"/>
      <c r="X3" s="1018"/>
      <c r="Y3" s="1018"/>
      <c r="Z3" s="1018"/>
      <c r="AA3" s="1018"/>
      <c r="AB3" s="1018"/>
      <c r="AC3" s="1018"/>
      <c r="AD3" s="1018"/>
      <c r="AE3" s="1018"/>
      <c r="AF3" s="1018"/>
      <c r="AG3" s="1018"/>
      <c r="AH3" s="1018"/>
      <c r="AI3" s="1018"/>
      <c r="AJ3" s="1018"/>
      <c r="AK3" s="1018"/>
      <c r="AL3" s="1018"/>
      <c r="AM3" s="1018"/>
      <c r="AN3" s="1018"/>
      <c r="AO3" s="1018"/>
      <c r="AP3" s="1018"/>
      <c r="AQ3" s="1018"/>
      <c r="AR3" s="1018"/>
      <c r="AS3" s="1018"/>
      <c r="AT3" s="1018"/>
      <c r="AU3" s="1018"/>
      <c r="AV3" s="1018"/>
      <c r="AW3" s="1018"/>
      <c r="AX3" s="1018"/>
      <c r="AY3" s="1018"/>
      <c r="AZ3" s="1018"/>
      <c r="BA3" s="1018"/>
      <c r="BB3" s="1018"/>
      <c r="BC3" s="1018"/>
      <c r="BD3" s="1018"/>
      <c r="BE3" s="1018"/>
      <c r="BF3" s="1018"/>
      <c r="BG3" s="1018"/>
      <c r="BH3" s="1018"/>
      <c r="BI3" s="1018"/>
      <c r="BJ3" s="1018"/>
      <c r="BK3" s="1018"/>
      <c r="BL3" s="1018"/>
      <c r="BM3" s="1018"/>
      <c r="BN3" s="1018"/>
      <c r="BO3" s="1018"/>
      <c r="BP3" s="1018"/>
      <c r="BQ3" s="1018"/>
      <c r="BR3" s="1018"/>
      <c r="BS3" s="114"/>
      <c r="BT3" s="115"/>
      <c r="BU3" s="1016"/>
      <c r="BV3" s="1016"/>
      <c r="BW3" s="1016"/>
      <c r="BX3" s="1016"/>
      <c r="BY3" s="1016"/>
      <c r="BZ3" s="1016"/>
      <c r="CA3" s="1016"/>
      <c r="CB3" s="1016"/>
      <c r="CC3" s="1016"/>
      <c r="CD3" s="1016"/>
      <c r="CE3" s="1016"/>
      <c r="CF3" s="1016"/>
      <c r="CG3" s="1016"/>
      <c r="CH3" s="1016"/>
      <c r="CI3" s="1016"/>
      <c r="CJ3" s="1016"/>
      <c r="CK3" s="1016"/>
      <c r="CL3" s="1016"/>
      <c r="CM3" s="1016"/>
      <c r="CN3" s="1016"/>
      <c r="CO3" s="1016"/>
      <c r="CP3" s="1016"/>
      <c r="CQ3" s="1016"/>
      <c r="CR3" s="1016"/>
      <c r="CS3" s="1016"/>
      <c r="CT3" s="1016"/>
      <c r="CU3" s="1016"/>
      <c r="CV3" s="1016"/>
      <c r="CW3" s="1016"/>
      <c r="CX3" s="1016"/>
      <c r="CY3" s="1016"/>
      <c r="CZ3" s="1016"/>
      <c r="DA3" s="1016"/>
      <c r="DB3" s="1016"/>
      <c r="DC3" s="1016"/>
      <c r="DD3" s="1016"/>
      <c r="DE3" s="1016"/>
      <c r="DF3" s="1016"/>
      <c r="DG3" s="1016"/>
      <c r="DH3" s="1016"/>
      <c r="DI3" s="1016"/>
      <c r="DJ3" s="1016"/>
      <c r="DK3" s="1016"/>
      <c r="DL3" s="1016"/>
      <c r="DM3" s="1016"/>
      <c r="DN3" s="1016"/>
      <c r="DO3" s="1016"/>
      <c r="DP3" s="1016"/>
      <c r="DQ3" s="1016"/>
      <c r="DR3" s="1016"/>
      <c r="DS3" s="1016"/>
      <c r="DT3" s="1016"/>
      <c r="DU3" s="1016"/>
      <c r="DV3" s="1016"/>
      <c r="DW3" s="1016"/>
      <c r="DX3" s="1016"/>
      <c r="DY3" s="1016"/>
      <c r="DZ3" s="1016"/>
      <c r="EA3" s="1016"/>
      <c r="EB3" s="1016"/>
      <c r="EC3" s="1016"/>
      <c r="ED3" s="1016"/>
      <c r="EE3" s="1016"/>
      <c r="EF3" s="1016"/>
      <c r="EG3" s="1016"/>
      <c r="EH3" s="1016"/>
      <c r="EI3" s="1016"/>
      <c r="EJ3" s="1016"/>
      <c r="EK3" s="1016"/>
      <c r="EL3" s="1016"/>
    </row>
    <row r="4" spans="1:142" ht="15" customHeight="1">
      <c r="C4" s="47"/>
      <c r="D4" s="768"/>
      <c r="E4" s="768"/>
      <c r="F4" s="768"/>
      <c r="G4" s="768"/>
      <c r="H4" s="768"/>
      <c r="I4" s="768"/>
      <c r="J4" s="768"/>
      <c r="K4" s="1019"/>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020"/>
      <c r="BA4" s="1020"/>
      <c r="BB4" s="1020"/>
      <c r="BC4" s="1020"/>
      <c r="BD4" s="1020"/>
      <c r="BE4" s="1020"/>
      <c r="BF4" s="1020"/>
      <c r="BG4" s="1020"/>
      <c r="BH4" s="1020"/>
      <c r="BI4" s="1020"/>
      <c r="BJ4" s="1020"/>
      <c r="BK4" s="1020"/>
      <c r="BL4" s="1020"/>
      <c r="BM4" s="1020"/>
      <c r="BN4" s="1020"/>
      <c r="BO4" s="1020"/>
      <c r="BP4" s="1020"/>
      <c r="BQ4" s="1020"/>
      <c r="BR4" s="1020"/>
      <c r="BS4" s="114"/>
      <c r="BT4" s="115"/>
      <c r="BU4" s="1016"/>
      <c r="BV4" s="1016"/>
      <c r="BW4" s="1016"/>
      <c r="BX4" s="1016"/>
      <c r="BY4" s="1016"/>
      <c r="BZ4" s="1016"/>
      <c r="CA4" s="1016"/>
      <c r="CB4" s="1016"/>
      <c r="CC4" s="1016"/>
      <c r="CD4" s="1016"/>
      <c r="CE4" s="1016"/>
      <c r="CF4" s="1016"/>
      <c r="CG4" s="1016"/>
      <c r="CH4" s="1016"/>
      <c r="CI4" s="1016"/>
      <c r="CJ4" s="1016"/>
      <c r="CK4" s="1016"/>
      <c r="CL4" s="1016"/>
      <c r="CM4" s="1016"/>
      <c r="CN4" s="1016"/>
      <c r="CO4" s="1016"/>
      <c r="CP4" s="1016"/>
      <c r="CQ4" s="1016"/>
      <c r="CR4" s="1016"/>
      <c r="CS4" s="1016"/>
      <c r="CT4" s="1016"/>
      <c r="CU4" s="1016"/>
      <c r="CV4" s="1016"/>
      <c r="CW4" s="1016"/>
      <c r="CX4" s="1016"/>
      <c r="CY4" s="1016"/>
      <c r="CZ4" s="1016"/>
      <c r="DA4" s="1016"/>
      <c r="DB4" s="1016"/>
      <c r="DC4" s="1016"/>
      <c r="DD4" s="1016"/>
      <c r="DE4" s="1016"/>
      <c r="DF4" s="1016"/>
      <c r="DG4" s="1016"/>
      <c r="DH4" s="1016"/>
      <c r="DI4" s="1016"/>
      <c r="DJ4" s="1016"/>
      <c r="DK4" s="1016"/>
      <c r="DL4" s="1016"/>
      <c r="DM4" s="1016"/>
      <c r="DN4" s="1016"/>
      <c r="DO4" s="1016"/>
      <c r="DP4" s="1016"/>
      <c r="DQ4" s="1016"/>
      <c r="DR4" s="1016"/>
      <c r="DS4" s="1016"/>
      <c r="DT4" s="1016"/>
      <c r="DU4" s="1016"/>
      <c r="DV4" s="1016"/>
      <c r="DW4" s="1016"/>
      <c r="DX4" s="1016"/>
      <c r="DY4" s="1016"/>
      <c r="DZ4" s="1016"/>
      <c r="EA4" s="1016"/>
      <c r="EB4" s="1016"/>
      <c r="EC4" s="1016"/>
      <c r="ED4" s="1016"/>
      <c r="EE4" s="1016"/>
      <c r="EF4" s="1016"/>
      <c r="EG4" s="1016"/>
      <c r="EH4" s="1016"/>
      <c r="EI4" s="1016"/>
      <c r="EJ4" s="1016"/>
      <c r="EK4" s="1016"/>
      <c r="EL4" s="1016"/>
    </row>
    <row r="5" spans="1:142" ht="12" customHeight="1">
      <c r="C5" s="47"/>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16"/>
      <c r="BV5" s="1016"/>
      <c r="BW5" s="1016"/>
      <c r="BX5" s="1016"/>
      <c r="BY5" s="1016"/>
      <c r="BZ5" s="1016"/>
      <c r="CA5" s="1016"/>
      <c r="CB5" s="1016"/>
      <c r="CC5" s="1016"/>
      <c r="CD5" s="1016"/>
      <c r="CE5" s="1016"/>
      <c r="CF5" s="1016"/>
      <c r="CG5" s="1016"/>
      <c r="CH5" s="1016"/>
      <c r="CI5" s="1016"/>
      <c r="CJ5" s="1016"/>
      <c r="CK5" s="1016"/>
      <c r="CL5" s="1016"/>
      <c r="CM5" s="1016"/>
      <c r="CN5" s="1016"/>
      <c r="CO5" s="1016"/>
      <c r="CP5" s="1016"/>
      <c r="CQ5" s="1016"/>
      <c r="CR5" s="1016"/>
      <c r="CS5" s="1016"/>
      <c r="CT5" s="1016"/>
      <c r="CU5" s="1016"/>
      <c r="CV5" s="1016"/>
      <c r="CW5" s="1016"/>
      <c r="CX5" s="1016"/>
      <c r="CY5" s="1016"/>
      <c r="CZ5" s="1016"/>
      <c r="DA5" s="1016"/>
      <c r="DB5" s="1016"/>
      <c r="DC5" s="1016"/>
      <c r="DD5" s="1016"/>
      <c r="DE5" s="1016"/>
      <c r="DF5" s="1016"/>
      <c r="DG5" s="1016"/>
      <c r="DH5" s="1016"/>
      <c r="DI5" s="1016"/>
      <c r="DJ5" s="1016"/>
      <c r="DK5" s="1016"/>
      <c r="DL5" s="1016"/>
      <c r="DM5" s="1016"/>
      <c r="DN5" s="1016"/>
      <c r="DO5" s="1016"/>
      <c r="DP5" s="1016"/>
      <c r="DQ5" s="1016"/>
      <c r="DR5" s="1016"/>
      <c r="DS5" s="1016"/>
      <c r="DT5" s="1016"/>
      <c r="DU5" s="1016"/>
      <c r="DV5" s="1016"/>
      <c r="DW5" s="1016"/>
      <c r="DX5" s="1016"/>
      <c r="DY5" s="1016"/>
      <c r="DZ5" s="1016"/>
      <c r="EA5" s="1016"/>
      <c r="EB5" s="1016"/>
      <c r="EC5" s="1016"/>
      <c r="ED5" s="1016"/>
      <c r="EE5" s="1016"/>
      <c r="EF5" s="1016"/>
      <c r="EG5" s="1016"/>
      <c r="EH5" s="1016"/>
      <c r="EI5" s="1016"/>
      <c r="EJ5" s="1016"/>
      <c r="EK5" s="1016"/>
      <c r="EL5" s="1016"/>
    </row>
    <row r="6" spans="1:142" ht="12.75" customHeight="1">
      <c r="C6" s="47"/>
      <c r="D6" s="1021" t="s">
        <v>110</v>
      </c>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2"/>
      <c r="AK6" s="1022"/>
      <c r="AL6" s="1022"/>
      <c r="AM6" s="1022"/>
      <c r="AN6" s="1022"/>
      <c r="AO6" s="1022"/>
      <c r="AP6" s="1022"/>
      <c r="AQ6" s="1022"/>
      <c r="AR6" s="1022"/>
      <c r="AS6" s="1022"/>
      <c r="AT6" s="1022"/>
      <c r="AU6" s="1022"/>
      <c r="AV6" s="1022"/>
      <c r="AW6" s="1022"/>
      <c r="AX6" s="1022"/>
      <c r="AY6" s="1022"/>
      <c r="AZ6" s="1022"/>
      <c r="BA6" s="1022"/>
      <c r="BB6" s="1022"/>
      <c r="BC6" s="1022"/>
      <c r="BD6" s="1022"/>
      <c r="BE6" s="1022"/>
      <c r="BF6" s="1022"/>
      <c r="BG6" s="1022"/>
      <c r="BH6" s="1022"/>
      <c r="BI6" s="1022"/>
      <c r="BJ6" s="1022"/>
      <c r="BK6" s="1022"/>
      <c r="BL6" s="1022"/>
      <c r="BM6" s="1022"/>
      <c r="BN6" s="1022"/>
      <c r="BO6" s="1022"/>
      <c r="BP6" s="1022"/>
      <c r="BQ6" s="1022"/>
      <c r="BR6" s="1023"/>
      <c r="BS6" s="21"/>
      <c r="BT6" s="47"/>
      <c r="BU6" s="1016"/>
      <c r="BV6" s="1016"/>
      <c r="BW6" s="1016"/>
      <c r="BX6" s="1016"/>
      <c r="BY6" s="1016"/>
      <c r="BZ6" s="1016"/>
      <c r="CA6" s="1016"/>
      <c r="CB6" s="1016"/>
      <c r="CC6" s="1016"/>
      <c r="CD6" s="1016"/>
      <c r="CE6" s="1016"/>
      <c r="CF6" s="1016"/>
      <c r="CG6" s="1016"/>
      <c r="CH6" s="1016"/>
      <c r="CI6" s="1016"/>
      <c r="CJ6" s="1016"/>
      <c r="CK6" s="1016"/>
      <c r="CL6" s="1016"/>
      <c r="CM6" s="1016"/>
      <c r="CN6" s="1016"/>
      <c r="CO6" s="1016"/>
      <c r="CP6" s="1016"/>
      <c r="CQ6" s="1016"/>
      <c r="CR6" s="1016"/>
      <c r="CS6" s="1016"/>
      <c r="CT6" s="1016"/>
      <c r="CU6" s="1016"/>
      <c r="CV6" s="1016"/>
      <c r="CW6" s="1016"/>
      <c r="CX6" s="1016"/>
      <c r="CY6" s="1016"/>
      <c r="CZ6" s="1016"/>
      <c r="DA6" s="1016"/>
      <c r="DB6" s="1016"/>
      <c r="DC6" s="1016"/>
      <c r="DD6" s="1016"/>
      <c r="DE6" s="1016"/>
      <c r="DF6" s="1016"/>
      <c r="DG6" s="1016"/>
      <c r="DH6" s="1016"/>
      <c r="DI6" s="1016"/>
      <c r="DJ6" s="1016"/>
      <c r="DK6" s="1016"/>
      <c r="DL6" s="1016"/>
      <c r="DM6" s="1016"/>
      <c r="DN6" s="1016"/>
      <c r="DO6" s="1016"/>
      <c r="DP6" s="1016"/>
      <c r="DQ6" s="1016"/>
      <c r="DR6" s="1016"/>
      <c r="DS6" s="1016"/>
      <c r="DT6" s="1016"/>
      <c r="DU6" s="1016"/>
      <c r="DV6" s="1016"/>
      <c r="DW6" s="1016"/>
      <c r="DX6" s="1016"/>
      <c r="DY6" s="1016"/>
      <c r="DZ6" s="1016"/>
      <c r="EA6" s="1016"/>
      <c r="EB6" s="1016"/>
      <c r="EC6" s="1016"/>
      <c r="ED6" s="1016"/>
      <c r="EE6" s="1016"/>
      <c r="EF6" s="1016"/>
      <c r="EG6" s="1016"/>
      <c r="EH6" s="1016"/>
      <c r="EI6" s="1016"/>
      <c r="EJ6" s="1016"/>
      <c r="EK6" s="1016"/>
      <c r="EL6" s="1016"/>
    </row>
    <row r="7" spans="1:142" ht="12.75" customHeight="1">
      <c r="C7" s="47"/>
      <c r="D7" s="1024"/>
      <c r="E7" s="1025"/>
      <c r="F7" s="1025"/>
      <c r="G7" s="1025"/>
      <c r="H7" s="1025"/>
      <c r="I7" s="1025"/>
      <c r="J7" s="1025"/>
      <c r="K7" s="1026"/>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5"/>
      <c r="AW7" s="1025"/>
      <c r="AX7" s="1025"/>
      <c r="AY7" s="1025"/>
      <c r="AZ7" s="1025"/>
      <c r="BA7" s="1025"/>
      <c r="BB7" s="1025"/>
      <c r="BC7" s="1025"/>
      <c r="BD7" s="1025"/>
      <c r="BE7" s="1025"/>
      <c r="BF7" s="1025"/>
      <c r="BG7" s="1025"/>
      <c r="BH7" s="1025"/>
      <c r="BI7" s="1025"/>
      <c r="BJ7" s="1025"/>
      <c r="BK7" s="1025"/>
      <c r="BL7" s="1025"/>
      <c r="BM7" s="1025"/>
      <c r="BN7" s="1025"/>
      <c r="BO7" s="1025"/>
      <c r="BP7" s="1025"/>
      <c r="BQ7" s="1025"/>
      <c r="BR7" s="1027"/>
      <c r="BS7" s="21"/>
      <c r="BT7" s="47"/>
      <c r="BU7" s="1016"/>
      <c r="BV7" s="1016"/>
      <c r="BW7" s="1016"/>
      <c r="BX7" s="1016"/>
      <c r="BY7" s="1016"/>
      <c r="BZ7" s="1016"/>
      <c r="CA7" s="1016"/>
      <c r="CB7" s="1016"/>
      <c r="CC7" s="1016"/>
      <c r="CD7" s="1016"/>
      <c r="CE7" s="1016"/>
      <c r="CF7" s="1016"/>
      <c r="CG7" s="1016"/>
      <c r="CH7" s="1016"/>
      <c r="CI7" s="1016"/>
      <c r="CJ7" s="1016"/>
      <c r="CK7" s="1016"/>
      <c r="CL7" s="1016"/>
      <c r="CM7" s="1016"/>
      <c r="CN7" s="1016"/>
      <c r="CO7" s="1016"/>
      <c r="CP7" s="1016"/>
      <c r="CQ7" s="1016"/>
      <c r="CR7" s="1016"/>
      <c r="CS7" s="1016"/>
      <c r="CT7" s="1016"/>
      <c r="CU7" s="1016"/>
      <c r="CV7" s="1016"/>
      <c r="CW7" s="1016"/>
      <c r="CX7" s="1016"/>
      <c r="CY7" s="1016"/>
      <c r="CZ7" s="1016"/>
      <c r="DA7" s="1016"/>
      <c r="DB7" s="1016"/>
      <c r="DC7" s="1016"/>
      <c r="DD7" s="1016"/>
      <c r="DE7" s="1016"/>
      <c r="DF7" s="1016"/>
      <c r="DG7" s="1016"/>
      <c r="DH7" s="1016"/>
      <c r="DI7" s="1016"/>
      <c r="DJ7" s="1016"/>
      <c r="DK7" s="1016"/>
      <c r="DL7" s="1016"/>
      <c r="DM7" s="1016"/>
      <c r="DN7" s="1016"/>
      <c r="DO7" s="1016"/>
      <c r="DP7" s="1016"/>
      <c r="DQ7" s="1016"/>
      <c r="DR7" s="1016"/>
      <c r="DS7" s="1016"/>
      <c r="DT7" s="1016"/>
      <c r="DU7" s="1016"/>
      <c r="DV7" s="1016"/>
      <c r="DW7" s="1016"/>
      <c r="DX7" s="1016"/>
      <c r="DY7" s="1016"/>
      <c r="DZ7" s="1016"/>
      <c r="EA7" s="1016"/>
      <c r="EB7" s="1016"/>
      <c r="EC7" s="1016"/>
      <c r="ED7" s="1016"/>
      <c r="EE7" s="1016"/>
      <c r="EF7" s="1016"/>
      <c r="EG7" s="1016"/>
      <c r="EH7" s="1016"/>
      <c r="EI7" s="1016"/>
      <c r="EJ7" s="1016"/>
      <c r="EK7" s="1016"/>
      <c r="EL7" s="1016"/>
    </row>
    <row r="8" spans="1:142" ht="15" customHeight="1">
      <c r="A8" s="109"/>
      <c r="B8" s="109"/>
      <c r="C8" s="5"/>
      <c r="D8" s="81"/>
      <c r="E8" s="80"/>
      <c r="F8" s="80"/>
      <c r="G8" s="80"/>
      <c r="H8" s="80"/>
      <c r="I8" s="80"/>
      <c r="J8" s="80"/>
      <c r="K8" s="80"/>
      <c r="L8" s="80"/>
      <c r="M8" s="80"/>
      <c r="N8" s="80"/>
      <c r="V8" s="80"/>
      <c r="W8" s="80"/>
      <c r="X8" s="80"/>
      <c r="Y8" s="80"/>
      <c r="Z8" s="80"/>
      <c r="AA8" s="80"/>
      <c r="AB8" s="80"/>
      <c r="AC8" s="80"/>
      <c r="AD8" s="80"/>
      <c r="AE8" s="80"/>
      <c r="AF8" s="80"/>
      <c r="AG8" s="80"/>
      <c r="AH8" s="80"/>
      <c r="AI8" s="80"/>
      <c r="AJ8" s="80"/>
      <c r="AK8" s="80"/>
      <c r="AL8" s="80"/>
      <c r="AM8" s="80"/>
      <c r="AN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1016"/>
      <c r="BV8" s="1016"/>
      <c r="BW8" s="1016"/>
      <c r="BX8" s="1016"/>
      <c r="BY8" s="1016"/>
      <c r="BZ8" s="1016"/>
      <c r="CA8" s="1016"/>
      <c r="CB8" s="1016"/>
      <c r="CC8" s="1016"/>
      <c r="CD8" s="1016"/>
      <c r="CE8" s="1016"/>
      <c r="CF8" s="1016"/>
      <c r="CG8" s="1016"/>
      <c r="CH8" s="1016"/>
      <c r="CI8" s="1016"/>
      <c r="CJ8" s="1016"/>
      <c r="CK8" s="1016"/>
      <c r="CL8" s="1016"/>
      <c r="CM8" s="1016"/>
      <c r="CN8" s="1016"/>
      <c r="CO8" s="1016"/>
      <c r="CP8" s="1016"/>
      <c r="CQ8" s="1016"/>
      <c r="CR8" s="1016"/>
      <c r="CS8" s="1016"/>
      <c r="CT8" s="1016"/>
      <c r="CU8" s="1016"/>
      <c r="CV8" s="1016"/>
      <c r="CW8" s="1016"/>
      <c r="CX8" s="1016"/>
      <c r="CY8" s="1016"/>
      <c r="CZ8" s="1016"/>
      <c r="DA8" s="1016"/>
      <c r="DB8" s="1016"/>
      <c r="DC8" s="1016"/>
      <c r="DD8" s="1016"/>
      <c r="DE8" s="1016"/>
      <c r="DF8" s="1016"/>
      <c r="DG8" s="1016"/>
      <c r="DH8" s="1016"/>
      <c r="DI8" s="1016"/>
      <c r="DJ8" s="1016"/>
      <c r="DK8" s="1016"/>
      <c r="DL8" s="1016"/>
      <c r="DM8" s="1016"/>
      <c r="DN8" s="1016"/>
      <c r="DO8" s="1016"/>
      <c r="DP8" s="1016"/>
      <c r="DQ8" s="1016"/>
      <c r="DR8" s="1016"/>
      <c r="DS8" s="1016"/>
      <c r="DT8" s="1016"/>
      <c r="DU8" s="1016"/>
      <c r="DV8" s="1016"/>
      <c r="DW8" s="1016"/>
      <c r="DX8" s="1016"/>
      <c r="DY8" s="1016"/>
      <c r="DZ8" s="1016"/>
      <c r="EA8" s="1016"/>
      <c r="EB8" s="1016"/>
      <c r="EC8" s="1016"/>
      <c r="ED8" s="1016"/>
      <c r="EE8" s="1016"/>
      <c r="EF8" s="1016"/>
      <c r="EG8" s="1016"/>
      <c r="EH8" s="1016"/>
      <c r="EI8" s="1016"/>
      <c r="EJ8" s="1016"/>
      <c r="EK8" s="1016"/>
      <c r="EL8" s="1016"/>
    </row>
    <row r="9" spans="1:142" ht="30.75" customHeight="1">
      <c r="A9" s="109"/>
      <c r="B9" s="109"/>
      <c r="C9" s="5"/>
      <c r="D9" s="1028" t="s">
        <v>46</v>
      </c>
      <c r="E9" s="1029"/>
      <c r="F9" s="1029"/>
      <c r="G9" s="1029"/>
      <c r="H9" s="1030"/>
      <c r="I9" s="996" t="s">
        <v>67</v>
      </c>
      <c r="J9" s="997"/>
      <c r="K9" s="997"/>
      <c r="L9" s="997"/>
      <c r="M9" s="997"/>
      <c r="N9" s="997"/>
      <c r="O9" s="997"/>
      <c r="P9" s="998"/>
      <c r="Q9" s="116"/>
      <c r="R9" s="117"/>
      <c r="S9" s="117"/>
      <c r="T9" s="117"/>
      <c r="U9" s="117"/>
      <c r="V9" s="117"/>
      <c r="W9" s="117"/>
      <c r="X9" s="117"/>
      <c r="Y9" s="117"/>
      <c r="Z9" s="117"/>
      <c r="AA9" s="117"/>
      <c r="AB9" s="117"/>
      <c r="AC9" s="117"/>
      <c r="AD9" s="117"/>
      <c r="AE9" s="117"/>
      <c r="AF9" s="117"/>
      <c r="AG9" s="117"/>
      <c r="AH9" s="117"/>
      <c r="AI9" s="117"/>
      <c r="AJ9" s="117"/>
      <c r="AK9" s="117"/>
      <c r="AL9" s="117"/>
      <c r="AM9" s="117"/>
      <c r="AN9" s="117"/>
      <c r="AO9" s="997" t="s">
        <v>54</v>
      </c>
      <c r="AP9" s="999"/>
      <c r="AQ9" s="1000" t="s">
        <v>55</v>
      </c>
      <c r="AR9" s="999"/>
      <c r="AS9" s="997" t="s">
        <v>56</v>
      </c>
      <c r="AT9" s="999"/>
      <c r="AU9" s="1000" t="s">
        <v>57</v>
      </c>
      <c r="AV9" s="999"/>
      <c r="AW9" s="997" t="s">
        <v>58</v>
      </c>
      <c r="AX9" s="999"/>
      <c r="AY9" s="1000" t="s">
        <v>59</v>
      </c>
      <c r="AZ9" s="999"/>
      <c r="BA9" s="997" t="s">
        <v>60</v>
      </c>
      <c r="BB9" s="999"/>
      <c r="BC9" s="1000" t="s">
        <v>61</v>
      </c>
      <c r="BD9" s="999"/>
      <c r="BE9" s="997" t="s">
        <v>62</v>
      </c>
      <c r="BF9" s="999"/>
      <c r="BG9" s="997" t="s">
        <v>63</v>
      </c>
      <c r="BH9" s="998"/>
      <c r="BI9" s="1031" t="s">
        <v>45</v>
      </c>
      <c r="BJ9" s="997"/>
      <c r="BK9" s="997"/>
      <c r="BL9" s="998"/>
      <c r="BM9" s="996" t="s">
        <v>71</v>
      </c>
      <c r="BN9" s="997"/>
      <c r="BO9" s="997"/>
      <c r="BP9" s="997"/>
      <c r="BQ9" s="997"/>
      <c r="BR9" s="998"/>
      <c r="BS9" s="109"/>
      <c r="BU9" s="1016"/>
      <c r="BV9" s="1016"/>
      <c r="BW9" s="1016"/>
      <c r="BX9" s="1016"/>
      <c r="BY9" s="1016"/>
      <c r="BZ9" s="1016"/>
      <c r="CA9" s="1016"/>
      <c r="CB9" s="1016"/>
      <c r="CC9" s="1016"/>
      <c r="CD9" s="1016"/>
      <c r="CE9" s="1016"/>
      <c r="CF9" s="1016"/>
      <c r="CG9" s="1016"/>
      <c r="CH9" s="1016"/>
      <c r="CI9" s="1016"/>
      <c r="CJ9" s="1016"/>
      <c r="CK9" s="1016"/>
      <c r="CL9" s="1016"/>
      <c r="CM9" s="1016"/>
      <c r="CN9" s="1016"/>
      <c r="CO9" s="1016"/>
      <c r="CP9" s="1016"/>
      <c r="CQ9" s="1016"/>
      <c r="CR9" s="1016"/>
      <c r="CS9" s="1016"/>
      <c r="CT9" s="1016"/>
      <c r="CU9" s="1016"/>
      <c r="CV9" s="1016"/>
      <c r="CW9" s="1016"/>
      <c r="CX9" s="1016"/>
      <c r="CY9" s="1016"/>
      <c r="CZ9" s="1016"/>
      <c r="DA9" s="1016"/>
      <c r="DB9" s="1016"/>
      <c r="DC9" s="1016"/>
      <c r="DD9" s="1016"/>
      <c r="DE9" s="1016"/>
      <c r="DF9" s="1016"/>
      <c r="DG9" s="1016"/>
      <c r="DH9" s="1016"/>
      <c r="DI9" s="1016"/>
      <c r="DJ9" s="1016"/>
      <c r="DK9" s="1016"/>
      <c r="DL9" s="1016"/>
      <c r="DM9" s="1016"/>
      <c r="DN9" s="1016"/>
      <c r="DO9" s="1016"/>
      <c r="DP9" s="1016"/>
      <c r="DQ9" s="1016"/>
      <c r="DR9" s="1016"/>
      <c r="DS9" s="1016"/>
      <c r="DT9" s="1016"/>
      <c r="DU9" s="1016"/>
      <c r="DV9" s="1016"/>
      <c r="DW9" s="1016"/>
      <c r="DX9" s="1016"/>
      <c r="DY9" s="1016"/>
      <c r="DZ9" s="1016"/>
      <c r="EA9" s="1016"/>
      <c r="EB9" s="1016"/>
      <c r="EC9" s="1016"/>
      <c r="ED9" s="1016"/>
      <c r="EE9" s="1016"/>
      <c r="EF9" s="1016"/>
      <c r="EG9" s="1016"/>
      <c r="EH9" s="1016"/>
      <c r="EI9" s="1016"/>
      <c r="EJ9" s="1016"/>
      <c r="EK9" s="1016"/>
      <c r="EL9" s="1016"/>
    </row>
    <row r="10" spans="1:142" ht="30.75" customHeight="1">
      <c r="A10" s="109" t="str">
        <f>IF(L10="","",D10&amp;COUNTIF(D$10:D10,D10))</f>
        <v/>
      </c>
      <c r="B10" s="109"/>
      <c r="C10" s="5"/>
      <c r="D10" s="1010"/>
      <c r="E10" s="1011"/>
      <c r="F10" s="1011"/>
      <c r="G10" s="1011"/>
      <c r="H10" s="1012"/>
      <c r="I10" s="1010"/>
      <c r="J10" s="1011"/>
      <c r="K10" s="1011"/>
      <c r="L10" s="1011"/>
      <c r="M10" s="1011"/>
      <c r="N10" s="1011"/>
      <c r="O10" s="1011"/>
      <c r="P10" s="1012"/>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1002"/>
      <c r="AP10" s="1003"/>
      <c r="AQ10" s="1002"/>
      <c r="AR10" s="1003"/>
      <c r="AS10" s="1002"/>
      <c r="AT10" s="1003"/>
      <c r="AU10" s="1002"/>
      <c r="AV10" s="1003"/>
      <c r="AW10" s="1002"/>
      <c r="AX10" s="1003"/>
      <c r="AY10" s="1002"/>
      <c r="AZ10" s="1003"/>
      <c r="BA10" s="1002"/>
      <c r="BB10" s="1003"/>
      <c r="BC10" s="1002"/>
      <c r="BD10" s="1003"/>
      <c r="BE10" s="1002"/>
      <c r="BF10" s="1003"/>
      <c r="BG10" s="1002"/>
      <c r="BH10" s="1003"/>
      <c r="BI10" s="1004">
        <f t="shared" ref="BI10:BI24" si="0">SUM(AO10:BH10)</f>
        <v>0</v>
      </c>
      <c r="BJ10" s="1005"/>
      <c r="BK10" s="1005"/>
      <c r="BL10" s="1006"/>
      <c r="BM10" s="1007"/>
      <c r="BN10" s="1008"/>
      <c r="BO10" s="1008"/>
      <c r="BP10" s="1008"/>
      <c r="BQ10" s="1008"/>
      <c r="BR10" s="1009"/>
      <c r="BS10" s="109"/>
      <c r="BU10" s="1016"/>
      <c r="BV10" s="1016"/>
      <c r="BW10" s="1016"/>
      <c r="BX10" s="1016"/>
      <c r="BY10" s="1016"/>
      <c r="BZ10" s="1016"/>
      <c r="CA10" s="1016"/>
      <c r="CB10" s="1016"/>
      <c r="CC10" s="1016"/>
      <c r="CD10" s="1016"/>
      <c r="CE10" s="1016"/>
      <c r="CF10" s="1016"/>
      <c r="CG10" s="1016"/>
      <c r="CH10" s="1016"/>
      <c r="CI10" s="1016"/>
      <c r="CJ10" s="1016"/>
      <c r="CK10" s="1016"/>
      <c r="CL10" s="1016"/>
      <c r="CM10" s="1016"/>
      <c r="CN10" s="1016"/>
      <c r="CO10" s="1016"/>
      <c r="CP10" s="1016"/>
      <c r="CQ10" s="1016"/>
      <c r="CR10" s="1016"/>
      <c r="CS10" s="1016"/>
      <c r="CT10" s="1016"/>
      <c r="CU10" s="1016"/>
      <c r="CV10" s="1016"/>
      <c r="CW10" s="1016"/>
      <c r="CX10" s="1016"/>
      <c r="CY10" s="1016"/>
      <c r="CZ10" s="1016"/>
      <c r="DA10" s="1016"/>
      <c r="DB10" s="1016"/>
      <c r="DC10" s="1016"/>
      <c r="DD10" s="1016"/>
      <c r="DE10" s="1016"/>
      <c r="DF10" s="1016"/>
      <c r="DG10" s="1016"/>
      <c r="DH10" s="1016"/>
      <c r="DI10" s="1016"/>
      <c r="DJ10" s="1016"/>
      <c r="DK10" s="1016"/>
      <c r="DL10" s="1016"/>
      <c r="DM10" s="1016"/>
      <c r="DN10" s="1016"/>
      <c r="DO10" s="1016"/>
      <c r="DP10" s="1016"/>
      <c r="DQ10" s="1016"/>
      <c r="DR10" s="1016"/>
      <c r="DS10" s="1016"/>
      <c r="DT10" s="1016"/>
      <c r="DU10" s="1016"/>
      <c r="DV10" s="1016"/>
      <c r="DW10" s="1016"/>
      <c r="DX10" s="1016"/>
      <c r="DY10" s="1016"/>
      <c r="DZ10" s="1016"/>
      <c r="EA10" s="1016"/>
      <c r="EB10" s="1016"/>
      <c r="EC10" s="1016"/>
      <c r="ED10" s="1016"/>
      <c r="EE10" s="1016"/>
      <c r="EF10" s="1016"/>
      <c r="EG10" s="1016"/>
      <c r="EH10" s="1016"/>
      <c r="EI10" s="1016"/>
      <c r="EJ10" s="1016"/>
      <c r="EK10" s="1016"/>
      <c r="EL10" s="1016"/>
    </row>
    <row r="11" spans="1:142" ht="30.75" customHeight="1">
      <c r="A11" s="109" t="str">
        <f>IF(O11="","",D11&amp;COUNTIF(D$10:D11,D11))</f>
        <v/>
      </c>
      <c r="B11" s="109"/>
      <c r="C11" s="5"/>
      <c r="D11" s="1010"/>
      <c r="E11" s="1011"/>
      <c r="F11" s="1011"/>
      <c r="G11" s="1011"/>
      <c r="H11" s="1012"/>
      <c r="I11" s="1010"/>
      <c r="J11" s="1011"/>
      <c r="K11" s="1011"/>
      <c r="L11" s="1011"/>
      <c r="M11" s="1011"/>
      <c r="N11" s="1011"/>
      <c r="O11" s="1011"/>
      <c r="P11" s="1012"/>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1002"/>
      <c r="AP11" s="1003"/>
      <c r="AQ11" s="1002"/>
      <c r="AR11" s="1003"/>
      <c r="AS11" s="1002"/>
      <c r="AT11" s="1003"/>
      <c r="AU11" s="1002"/>
      <c r="AV11" s="1003"/>
      <c r="AW11" s="1002"/>
      <c r="AX11" s="1003"/>
      <c r="AY11" s="1002"/>
      <c r="AZ11" s="1003"/>
      <c r="BA11" s="1002"/>
      <c r="BB11" s="1003"/>
      <c r="BC11" s="1002"/>
      <c r="BD11" s="1003"/>
      <c r="BE11" s="1002"/>
      <c r="BF11" s="1003"/>
      <c r="BG11" s="1002"/>
      <c r="BH11" s="1003"/>
      <c r="BI11" s="1004">
        <f t="shared" si="0"/>
        <v>0</v>
      </c>
      <c r="BJ11" s="1005"/>
      <c r="BK11" s="1005"/>
      <c r="BL11" s="1006"/>
      <c r="BM11" s="1007"/>
      <c r="BN11" s="1008"/>
      <c r="BO11" s="1008"/>
      <c r="BP11" s="1008"/>
      <c r="BQ11" s="1008"/>
      <c r="BR11" s="1009"/>
      <c r="BS11" s="109"/>
      <c r="BU11" s="1016"/>
      <c r="BV11" s="1016"/>
      <c r="BW11" s="1016"/>
      <c r="BX11" s="1016"/>
      <c r="BY11" s="1016"/>
      <c r="BZ11" s="1016"/>
      <c r="CA11" s="1016"/>
      <c r="CB11" s="1016"/>
      <c r="CC11" s="1016"/>
      <c r="CD11" s="1016"/>
      <c r="CE11" s="1016"/>
      <c r="CF11" s="1016"/>
      <c r="CG11" s="1016"/>
      <c r="CH11" s="1016"/>
      <c r="CI11" s="1016"/>
      <c r="CJ11" s="1016"/>
      <c r="CK11" s="1016"/>
      <c r="CL11" s="1016"/>
      <c r="CM11" s="1016"/>
      <c r="CN11" s="1016"/>
      <c r="CO11" s="1016"/>
      <c r="CP11" s="1016"/>
      <c r="CQ11" s="1016"/>
      <c r="CR11" s="1016"/>
      <c r="CS11" s="1016"/>
      <c r="CT11" s="1016"/>
      <c r="CU11" s="1016"/>
      <c r="CV11" s="1016"/>
      <c r="CW11" s="1016"/>
      <c r="CX11" s="1016"/>
      <c r="CY11" s="1016"/>
      <c r="CZ11" s="1016"/>
      <c r="DA11" s="1016"/>
      <c r="DB11" s="1016"/>
      <c r="DC11" s="1016"/>
      <c r="DD11" s="1016"/>
      <c r="DE11" s="1016"/>
      <c r="DF11" s="1016"/>
      <c r="DG11" s="1016"/>
      <c r="DH11" s="1016"/>
      <c r="DI11" s="1016"/>
      <c r="DJ11" s="1016"/>
      <c r="DK11" s="1016"/>
      <c r="DL11" s="1016"/>
      <c r="DM11" s="1016"/>
      <c r="DN11" s="1016"/>
      <c r="DO11" s="1016"/>
      <c r="DP11" s="1016"/>
      <c r="DQ11" s="1016"/>
      <c r="DR11" s="1016"/>
      <c r="DS11" s="1016"/>
      <c r="DT11" s="1016"/>
      <c r="DU11" s="1016"/>
      <c r="DV11" s="1016"/>
      <c r="DW11" s="1016"/>
      <c r="DX11" s="1016"/>
      <c r="DY11" s="1016"/>
      <c r="DZ11" s="1016"/>
      <c r="EA11" s="1016"/>
      <c r="EB11" s="1016"/>
      <c r="EC11" s="1016"/>
      <c r="ED11" s="1016"/>
      <c r="EE11" s="1016"/>
      <c r="EF11" s="1016"/>
      <c r="EG11" s="1016"/>
      <c r="EH11" s="1016"/>
      <c r="EI11" s="1016"/>
      <c r="EJ11" s="1016"/>
      <c r="EK11" s="1016"/>
      <c r="EL11" s="1016"/>
    </row>
    <row r="12" spans="1:142" ht="30.75" customHeight="1">
      <c r="A12" s="109" t="str">
        <f>IF(O12="","",D12&amp;COUNTIF(D$10:D12,D12))</f>
        <v/>
      </c>
      <c r="B12" s="109"/>
      <c r="C12" s="5"/>
      <c r="D12" s="1010"/>
      <c r="E12" s="1011"/>
      <c r="F12" s="1011"/>
      <c r="G12" s="1011"/>
      <c r="H12" s="1012"/>
      <c r="I12" s="1010"/>
      <c r="J12" s="1011"/>
      <c r="K12" s="1011"/>
      <c r="L12" s="1011"/>
      <c r="M12" s="1011"/>
      <c r="N12" s="1011"/>
      <c r="O12" s="1011"/>
      <c r="P12" s="1012"/>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1002"/>
      <c r="AP12" s="1003"/>
      <c r="AQ12" s="1002"/>
      <c r="AR12" s="1003"/>
      <c r="AS12" s="1002"/>
      <c r="AT12" s="1003"/>
      <c r="AU12" s="1002"/>
      <c r="AV12" s="1003"/>
      <c r="AW12" s="1002"/>
      <c r="AX12" s="1003"/>
      <c r="AY12" s="1002"/>
      <c r="AZ12" s="1003"/>
      <c r="BA12" s="1002"/>
      <c r="BB12" s="1003"/>
      <c r="BC12" s="1002"/>
      <c r="BD12" s="1003"/>
      <c r="BE12" s="1002"/>
      <c r="BF12" s="1003"/>
      <c r="BG12" s="1002"/>
      <c r="BH12" s="1003"/>
      <c r="BI12" s="1004">
        <f t="shared" si="0"/>
        <v>0</v>
      </c>
      <c r="BJ12" s="1005"/>
      <c r="BK12" s="1005"/>
      <c r="BL12" s="1006"/>
      <c r="BM12" s="1007"/>
      <c r="BN12" s="1008"/>
      <c r="BO12" s="1008"/>
      <c r="BP12" s="1008"/>
      <c r="BQ12" s="1008"/>
      <c r="BR12" s="1009"/>
      <c r="BS12" s="109"/>
      <c r="BU12" s="1016"/>
      <c r="BV12" s="1016"/>
      <c r="BW12" s="1016"/>
      <c r="BX12" s="1016"/>
      <c r="BY12" s="1016"/>
      <c r="BZ12" s="1016"/>
      <c r="CA12" s="1016"/>
      <c r="CB12" s="1016"/>
      <c r="CC12" s="1016"/>
      <c r="CD12" s="1016"/>
      <c r="CE12" s="1016"/>
      <c r="CF12" s="1016"/>
      <c r="CG12" s="1016"/>
      <c r="CH12" s="1016"/>
      <c r="CI12" s="1016"/>
      <c r="CJ12" s="1016"/>
      <c r="CK12" s="1016"/>
      <c r="CL12" s="1016"/>
      <c r="CM12" s="1016"/>
      <c r="CN12" s="1016"/>
      <c r="CO12" s="1016"/>
      <c r="CP12" s="1016"/>
      <c r="CQ12" s="1016"/>
      <c r="CR12" s="1016"/>
      <c r="CS12" s="1016"/>
      <c r="CT12" s="1016"/>
      <c r="CU12" s="1016"/>
      <c r="CV12" s="1016"/>
      <c r="CW12" s="1016"/>
      <c r="CX12" s="1016"/>
      <c r="CY12" s="1016"/>
      <c r="CZ12" s="1016"/>
      <c r="DA12" s="1016"/>
      <c r="DB12" s="1016"/>
      <c r="DC12" s="1016"/>
      <c r="DD12" s="1016"/>
      <c r="DE12" s="1016"/>
      <c r="DF12" s="1016"/>
      <c r="DG12" s="1016"/>
      <c r="DH12" s="1016"/>
      <c r="DI12" s="1016"/>
      <c r="DJ12" s="1016"/>
      <c r="DK12" s="1016"/>
      <c r="DL12" s="1016"/>
      <c r="DM12" s="1016"/>
      <c r="DN12" s="1016"/>
      <c r="DO12" s="1016"/>
      <c r="DP12" s="1016"/>
      <c r="DQ12" s="1016"/>
      <c r="DR12" s="1016"/>
      <c r="DS12" s="1016"/>
      <c r="DT12" s="1016"/>
      <c r="DU12" s="1016"/>
      <c r="DV12" s="1016"/>
      <c r="DW12" s="1016"/>
      <c r="DX12" s="1016"/>
      <c r="DY12" s="1016"/>
      <c r="DZ12" s="1016"/>
      <c r="EA12" s="1016"/>
      <c r="EB12" s="1016"/>
      <c r="EC12" s="1016"/>
      <c r="ED12" s="1016"/>
      <c r="EE12" s="1016"/>
      <c r="EF12" s="1016"/>
      <c r="EG12" s="1016"/>
      <c r="EH12" s="1016"/>
      <c r="EI12" s="1016"/>
      <c r="EJ12" s="1016"/>
      <c r="EK12" s="1016"/>
      <c r="EL12" s="1016"/>
    </row>
    <row r="13" spans="1:142" ht="30.75" customHeight="1">
      <c r="A13" s="109" t="str">
        <f>IF(O13="","",D13&amp;COUNTIF(D$10:D13,D13))</f>
        <v/>
      </c>
      <c r="B13" s="109"/>
      <c r="C13" s="5"/>
      <c r="D13" s="1010"/>
      <c r="E13" s="1011"/>
      <c r="F13" s="1011"/>
      <c r="G13" s="1011"/>
      <c r="H13" s="1012"/>
      <c r="I13" s="1010"/>
      <c r="J13" s="1011"/>
      <c r="K13" s="1011"/>
      <c r="L13" s="1011"/>
      <c r="M13" s="1011"/>
      <c r="N13" s="1011"/>
      <c r="O13" s="1011"/>
      <c r="P13" s="1012"/>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1002"/>
      <c r="AP13" s="1003"/>
      <c r="AQ13" s="1002"/>
      <c r="AR13" s="1003"/>
      <c r="AS13" s="1002"/>
      <c r="AT13" s="1003"/>
      <c r="AU13" s="1002"/>
      <c r="AV13" s="1003"/>
      <c r="AW13" s="1002"/>
      <c r="AX13" s="1003"/>
      <c r="AY13" s="1002"/>
      <c r="AZ13" s="1003"/>
      <c r="BA13" s="1002"/>
      <c r="BB13" s="1003"/>
      <c r="BC13" s="1002"/>
      <c r="BD13" s="1003"/>
      <c r="BE13" s="1002"/>
      <c r="BF13" s="1003"/>
      <c r="BG13" s="1002"/>
      <c r="BH13" s="1003"/>
      <c r="BI13" s="1004">
        <f t="shared" si="0"/>
        <v>0</v>
      </c>
      <c r="BJ13" s="1005"/>
      <c r="BK13" s="1005"/>
      <c r="BL13" s="1006"/>
      <c r="BM13" s="1007"/>
      <c r="BN13" s="1008"/>
      <c r="BO13" s="1008"/>
      <c r="BP13" s="1008"/>
      <c r="BQ13" s="1008"/>
      <c r="BR13" s="1009"/>
      <c r="BS13" s="109"/>
      <c r="BU13" s="1016"/>
      <c r="BV13" s="1016"/>
      <c r="BW13" s="1016"/>
      <c r="BX13" s="1016"/>
      <c r="BY13" s="1016"/>
      <c r="BZ13" s="1016"/>
      <c r="CA13" s="1016"/>
      <c r="CB13" s="1016"/>
      <c r="CC13" s="1016"/>
      <c r="CD13" s="1016"/>
      <c r="CE13" s="1016"/>
      <c r="CF13" s="1016"/>
      <c r="CG13" s="1016"/>
      <c r="CH13" s="1016"/>
      <c r="CI13" s="1016"/>
      <c r="CJ13" s="1016"/>
      <c r="CK13" s="1016"/>
      <c r="CL13" s="1016"/>
      <c r="CM13" s="1016"/>
      <c r="CN13" s="1016"/>
      <c r="CO13" s="1016"/>
      <c r="CP13" s="1016"/>
      <c r="CQ13" s="1016"/>
      <c r="CR13" s="1016"/>
      <c r="CS13" s="1016"/>
      <c r="CT13" s="1016"/>
      <c r="CU13" s="1016"/>
      <c r="CV13" s="1016"/>
      <c r="CW13" s="1016"/>
      <c r="CX13" s="1016"/>
      <c r="CY13" s="1016"/>
      <c r="CZ13" s="1016"/>
      <c r="DA13" s="1016"/>
      <c r="DB13" s="1016"/>
      <c r="DC13" s="1016"/>
      <c r="DD13" s="1016"/>
      <c r="DE13" s="1016"/>
      <c r="DF13" s="1016"/>
      <c r="DG13" s="1016"/>
      <c r="DH13" s="1016"/>
      <c r="DI13" s="1016"/>
      <c r="DJ13" s="1016"/>
      <c r="DK13" s="1016"/>
      <c r="DL13" s="1016"/>
      <c r="DM13" s="1016"/>
      <c r="DN13" s="1016"/>
      <c r="DO13" s="1016"/>
      <c r="DP13" s="1016"/>
      <c r="DQ13" s="1016"/>
      <c r="DR13" s="1016"/>
      <c r="DS13" s="1016"/>
      <c r="DT13" s="1016"/>
      <c r="DU13" s="1016"/>
      <c r="DV13" s="1016"/>
      <c r="DW13" s="1016"/>
      <c r="DX13" s="1016"/>
      <c r="DY13" s="1016"/>
      <c r="DZ13" s="1016"/>
      <c r="EA13" s="1016"/>
      <c r="EB13" s="1016"/>
      <c r="EC13" s="1016"/>
      <c r="ED13" s="1016"/>
      <c r="EE13" s="1016"/>
      <c r="EF13" s="1016"/>
      <c r="EG13" s="1016"/>
      <c r="EH13" s="1016"/>
      <c r="EI13" s="1016"/>
      <c r="EJ13" s="1016"/>
      <c r="EK13" s="1016"/>
      <c r="EL13" s="1016"/>
    </row>
    <row r="14" spans="1:142" ht="30.75" customHeight="1">
      <c r="A14" s="109" t="str">
        <f>IF(O14="","",D14&amp;COUNTIF(D$10:D14,D14))</f>
        <v/>
      </c>
      <c r="B14" s="109"/>
      <c r="C14" s="5"/>
      <c r="D14" s="1010"/>
      <c r="E14" s="1011"/>
      <c r="F14" s="1011"/>
      <c r="G14" s="1011"/>
      <c r="H14" s="1012"/>
      <c r="I14" s="1010"/>
      <c r="J14" s="1011"/>
      <c r="K14" s="1011"/>
      <c r="L14" s="1011"/>
      <c r="M14" s="1011"/>
      <c r="N14" s="1011"/>
      <c r="O14" s="1011"/>
      <c r="P14" s="1012"/>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1002"/>
      <c r="AP14" s="1003"/>
      <c r="AQ14" s="1002"/>
      <c r="AR14" s="1003"/>
      <c r="AS14" s="1002"/>
      <c r="AT14" s="1003"/>
      <c r="AU14" s="1002"/>
      <c r="AV14" s="1003"/>
      <c r="AW14" s="1002"/>
      <c r="AX14" s="1003"/>
      <c r="AY14" s="1002"/>
      <c r="AZ14" s="1003"/>
      <c r="BA14" s="1002"/>
      <c r="BB14" s="1003"/>
      <c r="BC14" s="1002"/>
      <c r="BD14" s="1003"/>
      <c r="BE14" s="1002"/>
      <c r="BF14" s="1003"/>
      <c r="BG14" s="1002"/>
      <c r="BH14" s="1003"/>
      <c r="BI14" s="1004">
        <f t="shared" si="0"/>
        <v>0</v>
      </c>
      <c r="BJ14" s="1005"/>
      <c r="BK14" s="1005"/>
      <c r="BL14" s="1006"/>
      <c r="BM14" s="1007"/>
      <c r="BN14" s="1008"/>
      <c r="BO14" s="1008"/>
      <c r="BP14" s="1008"/>
      <c r="BQ14" s="1008"/>
      <c r="BR14" s="1009"/>
      <c r="BS14" s="109"/>
      <c r="BU14" s="1016"/>
      <c r="BV14" s="1016"/>
      <c r="BW14" s="1016"/>
      <c r="BX14" s="1016"/>
      <c r="BY14" s="1016"/>
      <c r="BZ14" s="1016"/>
      <c r="CA14" s="1016"/>
      <c r="CB14" s="1016"/>
      <c r="CC14" s="1016"/>
      <c r="CD14" s="1016"/>
      <c r="CE14" s="1016"/>
      <c r="CF14" s="1016"/>
      <c r="CG14" s="1016"/>
      <c r="CH14" s="1016"/>
      <c r="CI14" s="1016"/>
      <c r="CJ14" s="1016"/>
      <c r="CK14" s="1016"/>
      <c r="CL14" s="1016"/>
      <c r="CM14" s="1016"/>
      <c r="CN14" s="1016"/>
      <c r="CO14" s="1016"/>
      <c r="CP14" s="1016"/>
      <c r="CQ14" s="1016"/>
      <c r="CR14" s="1016"/>
      <c r="CS14" s="1016"/>
      <c r="CT14" s="1016"/>
      <c r="CU14" s="1016"/>
      <c r="CV14" s="1016"/>
      <c r="CW14" s="1016"/>
      <c r="CX14" s="1016"/>
      <c r="CY14" s="1016"/>
      <c r="CZ14" s="1016"/>
      <c r="DA14" s="1016"/>
      <c r="DB14" s="1016"/>
      <c r="DC14" s="1016"/>
      <c r="DD14" s="1016"/>
      <c r="DE14" s="1016"/>
      <c r="DF14" s="1016"/>
      <c r="DG14" s="1016"/>
      <c r="DH14" s="1016"/>
      <c r="DI14" s="1016"/>
      <c r="DJ14" s="1016"/>
      <c r="DK14" s="1016"/>
      <c r="DL14" s="1016"/>
      <c r="DM14" s="1016"/>
      <c r="DN14" s="1016"/>
      <c r="DO14" s="1016"/>
      <c r="DP14" s="1016"/>
      <c r="DQ14" s="1016"/>
      <c r="DR14" s="1016"/>
      <c r="DS14" s="1016"/>
      <c r="DT14" s="1016"/>
      <c r="DU14" s="1016"/>
      <c r="DV14" s="1016"/>
      <c r="DW14" s="1016"/>
      <c r="DX14" s="1016"/>
      <c r="DY14" s="1016"/>
      <c r="DZ14" s="1016"/>
      <c r="EA14" s="1016"/>
      <c r="EB14" s="1016"/>
      <c r="EC14" s="1016"/>
      <c r="ED14" s="1016"/>
      <c r="EE14" s="1016"/>
      <c r="EF14" s="1016"/>
      <c r="EG14" s="1016"/>
      <c r="EH14" s="1016"/>
      <c r="EI14" s="1016"/>
      <c r="EJ14" s="1016"/>
      <c r="EK14" s="1016"/>
      <c r="EL14" s="1016"/>
    </row>
    <row r="15" spans="1:142" ht="30.75" customHeight="1">
      <c r="A15" s="109" t="str">
        <f>IF(O15="","",D15&amp;COUNTIF(D$10:D15,D15))</f>
        <v/>
      </c>
      <c r="B15" s="109"/>
      <c r="C15" s="5"/>
      <c r="D15" s="1010"/>
      <c r="E15" s="1011"/>
      <c r="F15" s="1011"/>
      <c r="G15" s="1011"/>
      <c r="H15" s="1012"/>
      <c r="I15" s="1010"/>
      <c r="J15" s="1011"/>
      <c r="K15" s="1011"/>
      <c r="L15" s="1011"/>
      <c r="M15" s="1011"/>
      <c r="N15" s="1011"/>
      <c r="O15" s="1011"/>
      <c r="P15" s="1012"/>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1002"/>
      <c r="AP15" s="1003"/>
      <c r="AQ15" s="1002"/>
      <c r="AR15" s="1003"/>
      <c r="AS15" s="1002"/>
      <c r="AT15" s="1003"/>
      <c r="AU15" s="1002"/>
      <c r="AV15" s="1003"/>
      <c r="AW15" s="1002"/>
      <c r="AX15" s="1003"/>
      <c r="AY15" s="1002"/>
      <c r="AZ15" s="1003"/>
      <c r="BA15" s="1002"/>
      <c r="BB15" s="1003"/>
      <c r="BC15" s="1002"/>
      <c r="BD15" s="1003"/>
      <c r="BE15" s="1002"/>
      <c r="BF15" s="1003"/>
      <c r="BG15" s="1002"/>
      <c r="BH15" s="1003"/>
      <c r="BI15" s="1004">
        <f t="shared" si="0"/>
        <v>0</v>
      </c>
      <c r="BJ15" s="1005"/>
      <c r="BK15" s="1005"/>
      <c r="BL15" s="1006"/>
      <c r="BM15" s="1007"/>
      <c r="BN15" s="1008"/>
      <c r="BO15" s="1008"/>
      <c r="BP15" s="1008"/>
      <c r="BQ15" s="1008"/>
      <c r="BR15" s="1009"/>
      <c r="BS15" s="109"/>
      <c r="BU15" s="1016"/>
      <c r="BV15" s="1016"/>
      <c r="BW15" s="1016"/>
      <c r="BX15" s="1016"/>
      <c r="BY15" s="1016"/>
      <c r="BZ15" s="1016"/>
      <c r="CA15" s="1016"/>
      <c r="CB15" s="1016"/>
      <c r="CC15" s="1016"/>
      <c r="CD15" s="1016"/>
      <c r="CE15" s="1016"/>
      <c r="CF15" s="1016"/>
      <c r="CG15" s="1016"/>
      <c r="CH15" s="1016"/>
      <c r="CI15" s="1016"/>
      <c r="CJ15" s="1016"/>
      <c r="CK15" s="1016"/>
      <c r="CL15" s="1016"/>
      <c r="CM15" s="1016"/>
      <c r="CN15" s="1016"/>
      <c r="CO15" s="1016"/>
      <c r="CP15" s="1016"/>
      <c r="CQ15" s="1016"/>
      <c r="CR15" s="1016"/>
      <c r="CS15" s="1016"/>
      <c r="CT15" s="1016"/>
      <c r="CU15" s="1016"/>
      <c r="CV15" s="1016"/>
      <c r="CW15" s="1016"/>
      <c r="CX15" s="1016"/>
      <c r="CY15" s="1016"/>
      <c r="CZ15" s="1016"/>
      <c r="DA15" s="1016"/>
      <c r="DB15" s="1016"/>
      <c r="DC15" s="1016"/>
      <c r="DD15" s="1016"/>
      <c r="DE15" s="1016"/>
      <c r="DF15" s="1016"/>
      <c r="DG15" s="1016"/>
      <c r="DH15" s="1016"/>
      <c r="DI15" s="1016"/>
      <c r="DJ15" s="1016"/>
      <c r="DK15" s="1016"/>
      <c r="DL15" s="1016"/>
      <c r="DM15" s="1016"/>
      <c r="DN15" s="1016"/>
      <c r="DO15" s="1016"/>
      <c r="DP15" s="1016"/>
      <c r="DQ15" s="1016"/>
      <c r="DR15" s="1016"/>
      <c r="DS15" s="1016"/>
      <c r="DT15" s="1016"/>
      <c r="DU15" s="1016"/>
      <c r="DV15" s="1016"/>
      <c r="DW15" s="1016"/>
      <c r="DX15" s="1016"/>
      <c r="DY15" s="1016"/>
      <c r="DZ15" s="1016"/>
      <c r="EA15" s="1016"/>
      <c r="EB15" s="1016"/>
      <c r="EC15" s="1016"/>
      <c r="ED15" s="1016"/>
      <c r="EE15" s="1016"/>
      <c r="EF15" s="1016"/>
      <c r="EG15" s="1016"/>
      <c r="EH15" s="1016"/>
      <c r="EI15" s="1016"/>
      <c r="EJ15" s="1016"/>
      <c r="EK15" s="1016"/>
      <c r="EL15" s="1016"/>
    </row>
    <row r="16" spans="1:142" ht="30.75" customHeight="1">
      <c r="A16" s="109"/>
      <c r="B16" s="109"/>
      <c r="C16" s="5"/>
      <c r="D16" s="1010"/>
      <c r="E16" s="1011"/>
      <c r="F16" s="1011"/>
      <c r="G16" s="1011"/>
      <c r="H16" s="1012"/>
      <c r="I16" s="1010"/>
      <c r="J16" s="1011"/>
      <c r="K16" s="1011"/>
      <c r="L16" s="1011"/>
      <c r="M16" s="1011"/>
      <c r="N16" s="1011"/>
      <c r="O16" s="1011"/>
      <c r="P16" s="1012"/>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1002"/>
      <c r="AP16" s="1003"/>
      <c r="AQ16" s="1002"/>
      <c r="AR16" s="1003"/>
      <c r="AS16" s="1002"/>
      <c r="AT16" s="1003"/>
      <c r="AU16" s="1002"/>
      <c r="AV16" s="1003"/>
      <c r="AW16" s="1002"/>
      <c r="AX16" s="1003"/>
      <c r="AY16" s="1002"/>
      <c r="AZ16" s="1003"/>
      <c r="BA16" s="1002"/>
      <c r="BB16" s="1003"/>
      <c r="BC16" s="1002"/>
      <c r="BD16" s="1003"/>
      <c r="BE16" s="1002"/>
      <c r="BF16" s="1003"/>
      <c r="BG16" s="1002"/>
      <c r="BH16" s="1003"/>
      <c r="BI16" s="1004">
        <f t="shared" si="0"/>
        <v>0</v>
      </c>
      <c r="BJ16" s="1005"/>
      <c r="BK16" s="1005"/>
      <c r="BL16" s="1006"/>
      <c r="BM16" s="1007"/>
      <c r="BN16" s="1008"/>
      <c r="BO16" s="1008"/>
      <c r="BP16" s="1008"/>
      <c r="BQ16" s="1008"/>
      <c r="BR16" s="1009"/>
      <c r="BS16" s="109"/>
      <c r="BU16" s="1016"/>
      <c r="BV16" s="1016"/>
      <c r="BW16" s="1016"/>
      <c r="BX16" s="1016"/>
      <c r="BY16" s="1016"/>
      <c r="BZ16" s="1016"/>
      <c r="CA16" s="1016"/>
      <c r="CB16" s="1016"/>
      <c r="CC16" s="1016"/>
      <c r="CD16" s="1016"/>
      <c r="CE16" s="1016"/>
      <c r="CF16" s="1016"/>
      <c r="CG16" s="1016"/>
      <c r="CH16" s="1016"/>
      <c r="CI16" s="1016"/>
      <c r="CJ16" s="1016"/>
      <c r="CK16" s="1016"/>
      <c r="CL16" s="1016"/>
      <c r="CM16" s="1016"/>
      <c r="CN16" s="1016"/>
      <c r="CO16" s="1016"/>
      <c r="CP16" s="1016"/>
      <c r="CQ16" s="1016"/>
      <c r="CR16" s="1016"/>
      <c r="CS16" s="1016"/>
      <c r="CT16" s="1016"/>
      <c r="CU16" s="1016"/>
      <c r="CV16" s="1016"/>
      <c r="CW16" s="1016"/>
      <c r="CX16" s="1016"/>
      <c r="CY16" s="1016"/>
      <c r="CZ16" s="1016"/>
      <c r="DA16" s="1016"/>
      <c r="DB16" s="1016"/>
      <c r="DC16" s="1016"/>
      <c r="DD16" s="1016"/>
      <c r="DE16" s="1016"/>
      <c r="DF16" s="1016"/>
      <c r="DG16" s="1016"/>
      <c r="DH16" s="1016"/>
      <c r="DI16" s="1016"/>
      <c r="DJ16" s="1016"/>
      <c r="DK16" s="1016"/>
      <c r="DL16" s="1016"/>
      <c r="DM16" s="1016"/>
      <c r="DN16" s="1016"/>
      <c r="DO16" s="1016"/>
      <c r="DP16" s="1016"/>
      <c r="DQ16" s="1016"/>
      <c r="DR16" s="1016"/>
      <c r="DS16" s="1016"/>
      <c r="DT16" s="1016"/>
      <c r="DU16" s="1016"/>
      <c r="DV16" s="1016"/>
      <c r="DW16" s="1016"/>
      <c r="DX16" s="1016"/>
      <c r="DY16" s="1016"/>
      <c r="DZ16" s="1016"/>
      <c r="EA16" s="1016"/>
      <c r="EB16" s="1016"/>
      <c r="EC16" s="1016"/>
      <c r="ED16" s="1016"/>
      <c r="EE16" s="1016"/>
      <c r="EF16" s="1016"/>
      <c r="EG16" s="1016"/>
      <c r="EH16" s="1016"/>
      <c r="EI16" s="1016"/>
      <c r="EJ16" s="1016"/>
      <c r="EK16" s="1016"/>
      <c r="EL16" s="1016"/>
    </row>
    <row r="17" spans="1:142" ht="30.75" customHeight="1">
      <c r="A17" s="109" t="str">
        <f>IF(O17="","",D17&amp;COUNTIF(D$10:D17,D17))</f>
        <v/>
      </c>
      <c r="B17" s="109"/>
      <c r="C17" s="5"/>
      <c r="D17" s="1010"/>
      <c r="E17" s="1011"/>
      <c r="F17" s="1011"/>
      <c r="G17" s="1011"/>
      <c r="H17" s="1012"/>
      <c r="I17" s="1010"/>
      <c r="J17" s="1011"/>
      <c r="K17" s="1011"/>
      <c r="L17" s="1011"/>
      <c r="M17" s="1011"/>
      <c r="N17" s="1011"/>
      <c r="O17" s="1011"/>
      <c r="P17" s="1012"/>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1002"/>
      <c r="AP17" s="1003"/>
      <c r="AQ17" s="1002"/>
      <c r="AR17" s="1003"/>
      <c r="AS17" s="1002"/>
      <c r="AT17" s="1003"/>
      <c r="AU17" s="1002"/>
      <c r="AV17" s="1003"/>
      <c r="AW17" s="1002"/>
      <c r="AX17" s="1003"/>
      <c r="AY17" s="1002"/>
      <c r="AZ17" s="1003"/>
      <c r="BA17" s="1002"/>
      <c r="BB17" s="1003"/>
      <c r="BC17" s="1002"/>
      <c r="BD17" s="1003"/>
      <c r="BE17" s="1002"/>
      <c r="BF17" s="1003"/>
      <c r="BG17" s="1002"/>
      <c r="BH17" s="1003"/>
      <c r="BI17" s="1004">
        <f t="shared" si="0"/>
        <v>0</v>
      </c>
      <c r="BJ17" s="1005"/>
      <c r="BK17" s="1005"/>
      <c r="BL17" s="1006"/>
      <c r="BM17" s="1007"/>
      <c r="BN17" s="1008"/>
      <c r="BO17" s="1008"/>
      <c r="BP17" s="1008"/>
      <c r="BQ17" s="1008"/>
      <c r="BR17" s="1009"/>
      <c r="BS17" s="109"/>
      <c r="BU17" s="1016"/>
      <c r="BV17" s="1016"/>
      <c r="BW17" s="1016"/>
      <c r="BX17" s="1016"/>
      <c r="BY17" s="1016"/>
      <c r="BZ17" s="1016"/>
      <c r="CA17" s="1016"/>
      <c r="CB17" s="1016"/>
      <c r="CC17" s="1016"/>
      <c r="CD17" s="1016"/>
      <c r="CE17" s="1016"/>
      <c r="CF17" s="1016"/>
      <c r="CG17" s="1016"/>
      <c r="CH17" s="1016"/>
      <c r="CI17" s="1016"/>
      <c r="CJ17" s="1016"/>
      <c r="CK17" s="1016"/>
      <c r="CL17" s="1016"/>
      <c r="CM17" s="1016"/>
      <c r="CN17" s="1016"/>
      <c r="CO17" s="1016"/>
      <c r="CP17" s="1016"/>
      <c r="CQ17" s="1016"/>
      <c r="CR17" s="1016"/>
      <c r="CS17" s="1016"/>
      <c r="CT17" s="1016"/>
      <c r="CU17" s="1016"/>
      <c r="CV17" s="1016"/>
      <c r="CW17" s="1016"/>
      <c r="CX17" s="1016"/>
      <c r="CY17" s="1016"/>
      <c r="CZ17" s="1016"/>
      <c r="DA17" s="1016"/>
      <c r="DB17" s="1016"/>
      <c r="DC17" s="1016"/>
      <c r="DD17" s="1016"/>
      <c r="DE17" s="1016"/>
      <c r="DF17" s="1016"/>
      <c r="DG17" s="1016"/>
      <c r="DH17" s="1016"/>
      <c r="DI17" s="1016"/>
      <c r="DJ17" s="1016"/>
      <c r="DK17" s="1016"/>
      <c r="DL17" s="1016"/>
      <c r="DM17" s="1016"/>
      <c r="DN17" s="1016"/>
      <c r="DO17" s="1016"/>
      <c r="DP17" s="1016"/>
      <c r="DQ17" s="1016"/>
      <c r="DR17" s="1016"/>
      <c r="DS17" s="1016"/>
      <c r="DT17" s="1016"/>
      <c r="DU17" s="1016"/>
      <c r="DV17" s="1016"/>
      <c r="DW17" s="1016"/>
      <c r="DX17" s="1016"/>
      <c r="DY17" s="1016"/>
      <c r="DZ17" s="1016"/>
      <c r="EA17" s="1016"/>
      <c r="EB17" s="1016"/>
      <c r="EC17" s="1016"/>
      <c r="ED17" s="1016"/>
      <c r="EE17" s="1016"/>
      <c r="EF17" s="1016"/>
      <c r="EG17" s="1016"/>
      <c r="EH17" s="1016"/>
      <c r="EI17" s="1016"/>
      <c r="EJ17" s="1016"/>
      <c r="EK17" s="1016"/>
      <c r="EL17" s="1016"/>
    </row>
    <row r="18" spans="1:142" ht="30.75" customHeight="1">
      <c r="A18" s="109" t="str">
        <f>IF(O18="","",D18&amp;COUNTIF(D$10:D18,D18))</f>
        <v/>
      </c>
      <c r="B18" s="109"/>
      <c r="C18" s="5"/>
      <c r="D18" s="1010"/>
      <c r="E18" s="1011"/>
      <c r="F18" s="1011"/>
      <c r="G18" s="1011"/>
      <c r="H18" s="1012"/>
      <c r="I18" s="1010"/>
      <c r="J18" s="1011"/>
      <c r="K18" s="1011"/>
      <c r="L18" s="1011"/>
      <c r="M18" s="1011"/>
      <c r="N18" s="1011"/>
      <c r="O18" s="1011"/>
      <c r="P18" s="1012"/>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1002"/>
      <c r="AP18" s="1003"/>
      <c r="AQ18" s="1002"/>
      <c r="AR18" s="1003"/>
      <c r="AS18" s="1002"/>
      <c r="AT18" s="1003"/>
      <c r="AU18" s="1002"/>
      <c r="AV18" s="1003"/>
      <c r="AW18" s="1002"/>
      <c r="AX18" s="1003"/>
      <c r="AY18" s="1002"/>
      <c r="AZ18" s="1003"/>
      <c r="BA18" s="1002"/>
      <c r="BB18" s="1003"/>
      <c r="BC18" s="1002"/>
      <c r="BD18" s="1003"/>
      <c r="BE18" s="1002"/>
      <c r="BF18" s="1003"/>
      <c r="BG18" s="1002"/>
      <c r="BH18" s="1003"/>
      <c r="BI18" s="1004">
        <f t="shared" si="0"/>
        <v>0</v>
      </c>
      <c r="BJ18" s="1005"/>
      <c r="BK18" s="1005"/>
      <c r="BL18" s="1006"/>
      <c r="BM18" s="1007"/>
      <c r="BN18" s="1008"/>
      <c r="BO18" s="1008"/>
      <c r="BP18" s="1008"/>
      <c r="BQ18" s="1008"/>
      <c r="BR18" s="1009"/>
      <c r="BS18" s="109"/>
      <c r="BU18" s="1016"/>
      <c r="BV18" s="1016"/>
      <c r="BW18" s="1016"/>
      <c r="BX18" s="1016"/>
      <c r="BY18" s="1016"/>
      <c r="BZ18" s="1016"/>
      <c r="CA18" s="1016"/>
      <c r="CB18" s="1016"/>
      <c r="CC18" s="1016"/>
      <c r="CD18" s="1016"/>
      <c r="CE18" s="1016"/>
      <c r="CF18" s="1016"/>
      <c r="CG18" s="1016"/>
      <c r="CH18" s="1016"/>
      <c r="CI18" s="1016"/>
      <c r="CJ18" s="1016"/>
      <c r="CK18" s="1016"/>
      <c r="CL18" s="1016"/>
      <c r="CM18" s="1016"/>
      <c r="CN18" s="1016"/>
      <c r="CO18" s="1016"/>
      <c r="CP18" s="1016"/>
      <c r="CQ18" s="1016"/>
      <c r="CR18" s="1016"/>
      <c r="CS18" s="1016"/>
      <c r="CT18" s="1016"/>
      <c r="CU18" s="1016"/>
      <c r="CV18" s="1016"/>
      <c r="CW18" s="1016"/>
      <c r="CX18" s="1016"/>
      <c r="CY18" s="1016"/>
      <c r="CZ18" s="1016"/>
      <c r="DA18" s="1016"/>
      <c r="DB18" s="1016"/>
      <c r="DC18" s="1016"/>
      <c r="DD18" s="1016"/>
      <c r="DE18" s="1016"/>
      <c r="DF18" s="1016"/>
      <c r="DG18" s="1016"/>
      <c r="DH18" s="1016"/>
      <c r="DI18" s="1016"/>
      <c r="DJ18" s="1016"/>
      <c r="DK18" s="1016"/>
      <c r="DL18" s="1016"/>
      <c r="DM18" s="1016"/>
      <c r="DN18" s="1016"/>
      <c r="DO18" s="1016"/>
      <c r="DP18" s="1016"/>
      <c r="DQ18" s="1016"/>
      <c r="DR18" s="1016"/>
      <c r="DS18" s="1016"/>
      <c r="DT18" s="1016"/>
      <c r="DU18" s="1016"/>
      <c r="DV18" s="1016"/>
      <c r="DW18" s="1016"/>
      <c r="DX18" s="1016"/>
      <c r="DY18" s="1016"/>
      <c r="DZ18" s="1016"/>
      <c r="EA18" s="1016"/>
      <c r="EB18" s="1016"/>
      <c r="EC18" s="1016"/>
      <c r="ED18" s="1016"/>
      <c r="EE18" s="1016"/>
      <c r="EF18" s="1016"/>
      <c r="EG18" s="1016"/>
      <c r="EH18" s="1016"/>
      <c r="EI18" s="1016"/>
      <c r="EJ18" s="1016"/>
      <c r="EK18" s="1016"/>
      <c r="EL18" s="1016"/>
    </row>
    <row r="19" spans="1:142" ht="30.75" customHeight="1">
      <c r="A19" s="109" t="str">
        <f>IF(O19="","",D19&amp;COUNTIF(D$10:D19,D19))</f>
        <v/>
      </c>
      <c r="B19" s="109"/>
      <c r="C19" s="5"/>
      <c r="D19" s="1010"/>
      <c r="E19" s="1011"/>
      <c r="F19" s="1011"/>
      <c r="G19" s="1011"/>
      <c r="H19" s="1012"/>
      <c r="I19" s="1010"/>
      <c r="J19" s="1011"/>
      <c r="K19" s="1011"/>
      <c r="L19" s="1011"/>
      <c r="M19" s="1011"/>
      <c r="N19" s="1011"/>
      <c r="O19" s="1011"/>
      <c r="P19" s="1012"/>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1002"/>
      <c r="AP19" s="1003"/>
      <c r="AQ19" s="1002"/>
      <c r="AR19" s="1003"/>
      <c r="AS19" s="1002"/>
      <c r="AT19" s="1003"/>
      <c r="AU19" s="1002"/>
      <c r="AV19" s="1003"/>
      <c r="AW19" s="1002"/>
      <c r="AX19" s="1003"/>
      <c r="AY19" s="1002"/>
      <c r="AZ19" s="1003"/>
      <c r="BA19" s="1002"/>
      <c r="BB19" s="1003"/>
      <c r="BC19" s="1002"/>
      <c r="BD19" s="1003"/>
      <c r="BE19" s="1002"/>
      <c r="BF19" s="1003"/>
      <c r="BG19" s="1002"/>
      <c r="BH19" s="1003"/>
      <c r="BI19" s="1004">
        <f t="shared" si="0"/>
        <v>0</v>
      </c>
      <c r="BJ19" s="1005"/>
      <c r="BK19" s="1005"/>
      <c r="BL19" s="1006"/>
      <c r="BM19" s="1007"/>
      <c r="BN19" s="1008"/>
      <c r="BO19" s="1008"/>
      <c r="BP19" s="1008"/>
      <c r="BQ19" s="1008"/>
      <c r="BR19" s="1009"/>
      <c r="BS19" s="109"/>
      <c r="BU19" s="1016"/>
      <c r="BV19" s="1016"/>
      <c r="BW19" s="1016"/>
      <c r="BX19" s="1016"/>
      <c r="BY19" s="1016"/>
      <c r="BZ19" s="1016"/>
      <c r="CA19" s="1016"/>
      <c r="CB19" s="1016"/>
      <c r="CC19" s="1016"/>
      <c r="CD19" s="1016"/>
      <c r="CE19" s="1016"/>
      <c r="CF19" s="1016"/>
      <c r="CG19" s="1016"/>
      <c r="CH19" s="1016"/>
      <c r="CI19" s="1016"/>
      <c r="CJ19" s="1016"/>
      <c r="CK19" s="1016"/>
      <c r="CL19" s="1016"/>
      <c r="CM19" s="1016"/>
      <c r="CN19" s="1016"/>
      <c r="CO19" s="1016"/>
      <c r="CP19" s="1016"/>
      <c r="CQ19" s="1016"/>
      <c r="CR19" s="1016"/>
      <c r="CS19" s="1016"/>
      <c r="CT19" s="1016"/>
      <c r="CU19" s="1016"/>
      <c r="CV19" s="1016"/>
      <c r="CW19" s="1016"/>
      <c r="CX19" s="1016"/>
      <c r="CY19" s="1016"/>
      <c r="CZ19" s="1016"/>
      <c r="DA19" s="1016"/>
      <c r="DB19" s="1016"/>
      <c r="DC19" s="1016"/>
      <c r="DD19" s="1016"/>
      <c r="DE19" s="1016"/>
      <c r="DF19" s="1016"/>
      <c r="DG19" s="1016"/>
      <c r="DH19" s="1016"/>
      <c r="DI19" s="1016"/>
      <c r="DJ19" s="1016"/>
      <c r="DK19" s="1016"/>
      <c r="DL19" s="1016"/>
      <c r="DM19" s="1016"/>
      <c r="DN19" s="1016"/>
      <c r="DO19" s="1016"/>
      <c r="DP19" s="1016"/>
      <c r="DQ19" s="1016"/>
      <c r="DR19" s="1016"/>
      <c r="DS19" s="1016"/>
      <c r="DT19" s="1016"/>
      <c r="DU19" s="1016"/>
      <c r="DV19" s="1016"/>
      <c r="DW19" s="1016"/>
      <c r="DX19" s="1016"/>
      <c r="DY19" s="1016"/>
      <c r="DZ19" s="1016"/>
      <c r="EA19" s="1016"/>
      <c r="EB19" s="1016"/>
      <c r="EC19" s="1016"/>
      <c r="ED19" s="1016"/>
      <c r="EE19" s="1016"/>
      <c r="EF19" s="1016"/>
      <c r="EG19" s="1016"/>
      <c r="EH19" s="1016"/>
      <c r="EI19" s="1016"/>
      <c r="EJ19" s="1016"/>
      <c r="EK19" s="1016"/>
      <c r="EL19" s="1016"/>
    </row>
    <row r="20" spans="1:142" ht="30.75" customHeight="1">
      <c r="A20" s="109" t="str">
        <f>IF(O20="","",D20&amp;COUNTIF(D$10:D20,D20))</f>
        <v/>
      </c>
      <c r="B20" s="109"/>
      <c r="C20" s="5"/>
      <c r="D20" s="1010"/>
      <c r="E20" s="1011"/>
      <c r="F20" s="1011"/>
      <c r="G20" s="1011"/>
      <c r="H20" s="1012"/>
      <c r="I20" s="1010"/>
      <c r="J20" s="1011"/>
      <c r="K20" s="1011"/>
      <c r="L20" s="1011"/>
      <c r="M20" s="1011"/>
      <c r="N20" s="1011"/>
      <c r="O20" s="1011"/>
      <c r="P20" s="1012"/>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1002"/>
      <c r="AP20" s="1003"/>
      <c r="AQ20" s="1002"/>
      <c r="AR20" s="1003"/>
      <c r="AS20" s="1002"/>
      <c r="AT20" s="1003"/>
      <c r="AU20" s="1002"/>
      <c r="AV20" s="1003"/>
      <c r="AW20" s="1002"/>
      <c r="AX20" s="1003"/>
      <c r="AY20" s="1002"/>
      <c r="AZ20" s="1003"/>
      <c r="BA20" s="1002"/>
      <c r="BB20" s="1003"/>
      <c r="BC20" s="1002"/>
      <c r="BD20" s="1003"/>
      <c r="BE20" s="1002"/>
      <c r="BF20" s="1003"/>
      <c r="BG20" s="1002"/>
      <c r="BH20" s="1003"/>
      <c r="BI20" s="1004">
        <f t="shared" si="0"/>
        <v>0</v>
      </c>
      <c r="BJ20" s="1005"/>
      <c r="BK20" s="1005"/>
      <c r="BL20" s="1006"/>
      <c r="BM20" s="1007"/>
      <c r="BN20" s="1008"/>
      <c r="BO20" s="1008"/>
      <c r="BP20" s="1008"/>
      <c r="BQ20" s="1008"/>
      <c r="BR20" s="1009"/>
      <c r="BS20" s="109"/>
      <c r="BU20" s="1016"/>
      <c r="BV20" s="1016"/>
      <c r="BW20" s="1016"/>
      <c r="BX20" s="1016"/>
      <c r="BY20" s="1016"/>
      <c r="BZ20" s="1016"/>
      <c r="CA20" s="1016"/>
      <c r="CB20" s="1016"/>
      <c r="CC20" s="1016"/>
      <c r="CD20" s="1016"/>
      <c r="CE20" s="1016"/>
      <c r="CF20" s="1016"/>
      <c r="CG20" s="1016"/>
      <c r="CH20" s="1016"/>
      <c r="CI20" s="1016"/>
      <c r="CJ20" s="1016"/>
      <c r="CK20" s="1016"/>
      <c r="CL20" s="1016"/>
      <c r="CM20" s="1016"/>
      <c r="CN20" s="1016"/>
      <c r="CO20" s="1016"/>
      <c r="CP20" s="1016"/>
      <c r="CQ20" s="1016"/>
      <c r="CR20" s="1016"/>
      <c r="CS20" s="1016"/>
      <c r="CT20" s="1016"/>
      <c r="CU20" s="1016"/>
      <c r="CV20" s="1016"/>
      <c r="CW20" s="1016"/>
      <c r="CX20" s="1016"/>
      <c r="CY20" s="1016"/>
      <c r="CZ20" s="1016"/>
      <c r="DA20" s="1016"/>
      <c r="DB20" s="1016"/>
      <c r="DC20" s="1016"/>
      <c r="DD20" s="1016"/>
      <c r="DE20" s="1016"/>
      <c r="DF20" s="1016"/>
      <c r="DG20" s="1016"/>
      <c r="DH20" s="1016"/>
      <c r="DI20" s="1016"/>
      <c r="DJ20" s="1016"/>
      <c r="DK20" s="1016"/>
      <c r="DL20" s="1016"/>
      <c r="DM20" s="1016"/>
      <c r="DN20" s="1016"/>
      <c r="DO20" s="1016"/>
      <c r="DP20" s="1016"/>
      <c r="DQ20" s="1016"/>
      <c r="DR20" s="1016"/>
      <c r="DS20" s="1016"/>
      <c r="DT20" s="1016"/>
      <c r="DU20" s="1016"/>
      <c r="DV20" s="1016"/>
      <c r="DW20" s="1016"/>
      <c r="DX20" s="1016"/>
      <c r="DY20" s="1016"/>
      <c r="DZ20" s="1016"/>
      <c r="EA20" s="1016"/>
      <c r="EB20" s="1016"/>
      <c r="EC20" s="1016"/>
      <c r="ED20" s="1016"/>
      <c r="EE20" s="1016"/>
      <c r="EF20" s="1016"/>
      <c r="EG20" s="1016"/>
      <c r="EH20" s="1016"/>
      <c r="EI20" s="1016"/>
      <c r="EJ20" s="1016"/>
      <c r="EK20" s="1016"/>
      <c r="EL20" s="1016"/>
    </row>
    <row r="21" spans="1:142" ht="30.75" customHeight="1">
      <c r="A21" s="109" t="str">
        <f>IF(O21="","",D21&amp;COUNTIF(D$10:D21,D21))</f>
        <v/>
      </c>
      <c r="B21" s="109"/>
      <c r="C21" s="5"/>
      <c r="D21" s="1010"/>
      <c r="E21" s="1011"/>
      <c r="F21" s="1011"/>
      <c r="G21" s="1011"/>
      <c r="H21" s="1012"/>
      <c r="I21" s="1010"/>
      <c r="J21" s="1011"/>
      <c r="K21" s="1011"/>
      <c r="L21" s="1011"/>
      <c r="M21" s="1011"/>
      <c r="N21" s="1011"/>
      <c r="O21" s="1011"/>
      <c r="P21" s="1012"/>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1002"/>
      <c r="AP21" s="1003"/>
      <c r="AQ21" s="1002"/>
      <c r="AR21" s="1003"/>
      <c r="AS21" s="1002"/>
      <c r="AT21" s="1003"/>
      <c r="AU21" s="1002"/>
      <c r="AV21" s="1003"/>
      <c r="AW21" s="1002"/>
      <c r="AX21" s="1003"/>
      <c r="AY21" s="1002"/>
      <c r="AZ21" s="1003"/>
      <c r="BA21" s="1002"/>
      <c r="BB21" s="1003"/>
      <c r="BC21" s="1002"/>
      <c r="BD21" s="1003"/>
      <c r="BE21" s="1002"/>
      <c r="BF21" s="1003"/>
      <c r="BG21" s="1002"/>
      <c r="BH21" s="1003"/>
      <c r="BI21" s="1004">
        <f t="shared" si="0"/>
        <v>0</v>
      </c>
      <c r="BJ21" s="1005"/>
      <c r="BK21" s="1005"/>
      <c r="BL21" s="1006"/>
      <c r="BM21" s="1007"/>
      <c r="BN21" s="1008"/>
      <c r="BO21" s="1008"/>
      <c r="BP21" s="1008"/>
      <c r="BQ21" s="1008"/>
      <c r="BR21" s="1009"/>
      <c r="BS21" s="109"/>
      <c r="BU21" s="1016"/>
      <c r="BV21" s="1016"/>
      <c r="BW21" s="1016"/>
      <c r="BX21" s="1016"/>
      <c r="BY21" s="1016"/>
      <c r="BZ21" s="1016"/>
      <c r="CA21" s="1016"/>
      <c r="CB21" s="1016"/>
      <c r="CC21" s="1016"/>
      <c r="CD21" s="1016"/>
      <c r="CE21" s="1016"/>
      <c r="CF21" s="1016"/>
      <c r="CG21" s="1016"/>
      <c r="CH21" s="1016"/>
      <c r="CI21" s="1016"/>
      <c r="CJ21" s="1016"/>
      <c r="CK21" s="1016"/>
      <c r="CL21" s="1016"/>
      <c r="CM21" s="1016"/>
      <c r="CN21" s="1016"/>
      <c r="CO21" s="1016"/>
      <c r="CP21" s="1016"/>
      <c r="CQ21" s="1016"/>
      <c r="CR21" s="1016"/>
      <c r="CS21" s="1016"/>
      <c r="CT21" s="1016"/>
      <c r="CU21" s="1016"/>
      <c r="CV21" s="1016"/>
      <c r="CW21" s="1016"/>
      <c r="CX21" s="1016"/>
      <c r="CY21" s="1016"/>
      <c r="CZ21" s="1016"/>
      <c r="DA21" s="1016"/>
      <c r="DB21" s="1016"/>
      <c r="DC21" s="1016"/>
      <c r="DD21" s="1016"/>
      <c r="DE21" s="1016"/>
      <c r="DF21" s="1016"/>
      <c r="DG21" s="1016"/>
      <c r="DH21" s="1016"/>
      <c r="DI21" s="1016"/>
      <c r="DJ21" s="1016"/>
      <c r="DK21" s="1016"/>
      <c r="DL21" s="1016"/>
      <c r="DM21" s="1016"/>
      <c r="DN21" s="1016"/>
      <c r="DO21" s="1016"/>
      <c r="DP21" s="1016"/>
      <c r="DQ21" s="1016"/>
      <c r="DR21" s="1016"/>
      <c r="DS21" s="1016"/>
      <c r="DT21" s="1016"/>
      <c r="DU21" s="1016"/>
      <c r="DV21" s="1016"/>
      <c r="DW21" s="1016"/>
      <c r="DX21" s="1016"/>
      <c r="DY21" s="1016"/>
      <c r="DZ21" s="1016"/>
      <c r="EA21" s="1016"/>
      <c r="EB21" s="1016"/>
      <c r="EC21" s="1016"/>
      <c r="ED21" s="1016"/>
      <c r="EE21" s="1016"/>
      <c r="EF21" s="1016"/>
      <c r="EG21" s="1016"/>
      <c r="EH21" s="1016"/>
      <c r="EI21" s="1016"/>
      <c r="EJ21" s="1016"/>
      <c r="EK21" s="1016"/>
      <c r="EL21" s="1016"/>
    </row>
    <row r="22" spans="1:142" ht="30.75" customHeight="1">
      <c r="A22" s="109"/>
      <c r="B22" s="109"/>
      <c r="C22" s="5"/>
      <c r="D22" s="1010"/>
      <c r="E22" s="1011"/>
      <c r="F22" s="1011"/>
      <c r="G22" s="1011"/>
      <c r="H22" s="1012"/>
      <c r="I22" s="1010"/>
      <c r="J22" s="1011"/>
      <c r="K22" s="1011"/>
      <c r="L22" s="1011"/>
      <c r="M22" s="1011"/>
      <c r="N22" s="1011"/>
      <c r="O22" s="1011"/>
      <c r="P22" s="1012"/>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1002"/>
      <c r="AP22" s="1003"/>
      <c r="AQ22" s="1002"/>
      <c r="AR22" s="1003"/>
      <c r="AS22" s="1002"/>
      <c r="AT22" s="1003"/>
      <c r="AU22" s="1002"/>
      <c r="AV22" s="1003"/>
      <c r="AW22" s="1002"/>
      <c r="AX22" s="1003"/>
      <c r="AY22" s="1002"/>
      <c r="AZ22" s="1003"/>
      <c r="BA22" s="1002"/>
      <c r="BB22" s="1003"/>
      <c r="BC22" s="1002"/>
      <c r="BD22" s="1003"/>
      <c r="BE22" s="1002"/>
      <c r="BF22" s="1003"/>
      <c r="BG22" s="1002"/>
      <c r="BH22" s="1003"/>
      <c r="BI22" s="1004">
        <f t="shared" si="0"/>
        <v>0</v>
      </c>
      <c r="BJ22" s="1005"/>
      <c r="BK22" s="1005"/>
      <c r="BL22" s="1006"/>
      <c r="BM22" s="1007"/>
      <c r="BN22" s="1008"/>
      <c r="BO22" s="1008"/>
      <c r="BP22" s="1008"/>
      <c r="BQ22" s="1008"/>
      <c r="BR22" s="1009"/>
      <c r="BS22" s="109"/>
      <c r="BU22" s="1016"/>
      <c r="BV22" s="1016"/>
      <c r="BW22" s="1016"/>
      <c r="BX22" s="1016"/>
      <c r="BY22" s="1016"/>
      <c r="BZ22" s="1016"/>
      <c r="CA22" s="1016"/>
      <c r="CB22" s="1016"/>
      <c r="CC22" s="1016"/>
      <c r="CD22" s="1016"/>
      <c r="CE22" s="1016"/>
      <c r="CF22" s="1016"/>
      <c r="CG22" s="1016"/>
      <c r="CH22" s="1016"/>
      <c r="CI22" s="1016"/>
      <c r="CJ22" s="1016"/>
      <c r="CK22" s="1016"/>
      <c r="CL22" s="1016"/>
      <c r="CM22" s="1016"/>
      <c r="CN22" s="1016"/>
      <c r="CO22" s="1016"/>
      <c r="CP22" s="1016"/>
      <c r="CQ22" s="1016"/>
      <c r="CR22" s="1016"/>
      <c r="CS22" s="1016"/>
      <c r="CT22" s="1016"/>
      <c r="CU22" s="1016"/>
      <c r="CV22" s="1016"/>
      <c r="CW22" s="1016"/>
      <c r="CX22" s="1016"/>
      <c r="CY22" s="1016"/>
      <c r="CZ22" s="1016"/>
      <c r="DA22" s="1016"/>
      <c r="DB22" s="1016"/>
      <c r="DC22" s="1016"/>
      <c r="DD22" s="1016"/>
      <c r="DE22" s="1016"/>
      <c r="DF22" s="1016"/>
      <c r="DG22" s="1016"/>
      <c r="DH22" s="1016"/>
      <c r="DI22" s="1016"/>
      <c r="DJ22" s="1016"/>
      <c r="DK22" s="1016"/>
      <c r="DL22" s="1016"/>
      <c r="DM22" s="1016"/>
      <c r="DN22" s="1016"/>
      <c r="DO22" s="1016"/>
      <c r="DP22" s="1016"/>
      <c r="DQ22" s="1016"/>
      <c r="DR22" s="1016"/>
      <c r="DS22" s="1016"/>
      <c r="DT22" s="1016"/>
      <c r="DU22" s="1016"/>
      <c r="DV22" s="1016"/>
      <c r="DW22" s="1016"/>
      <c r="DX22" s="1016"/>
      <c r="DY22" s="1016"/>
      <c r="DZ22" s="1016"/>
      <c r="EA22" s="1016"/>
      <c r="EB22" s="1016"/>
      <c r="EC22" s="1016"/>
      <c r="ED22" s="1016"/>
      <c r="EE22" s="1016"/>
      <c r="EF22" s="1016"/>
      <c r="EG22" s="1016"/>
      <c r="EH22" s="1016"/>
      <c r="EI22" s="1016"/>
      <c r="EJ22" s="1016"/>
      <c r="EK22" s="1016"/>
      <c r="EL22" s="1016"/>
    </row>
    <row r="23" spans="1:142" ht="30.75" customHeight="1">
      <c r="A23" s="109" t="str">
        <f>IF(O23="","",D23&amp;COUNTIF(D$10:D23,D23))</f>
        <v/>
      </c>
      <c r="B23" s="109"/>
      <c r="C23" s="5"/>
      <c r="D23" s="1010"/>
      <c r="E23" s="1011"/>
      <c r="F23" s="1011"/>
      <c r="G23" s="1011"/>
      <c r="H23" s="1012"/>
      <c r="I23" s="1010"/>
      <c r="J23" s="1011"/>
      <c r="K23" s="1011"/>
      <c r="L23" s="1011"/>
      <c r="M23" s="1011"/>
      <c r="N23" s="1011"/>
      <c r="O23" s="1011"/>
      <c r="P23" s="1012"/>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1002"/>
      <c r="AP23" s="1003"/>
      <c r="AQ23" s="1002"/>
      <c r="AR23" s="1003"/>
      <c r="AS23" s="1002"/>
      <c r="AT23" s="1003"/>
      <c r="AU23" s="1002"/>
      <c r="AV23" s="1003"/>
      <c r="AW23" s="1002"/>
      <c r="AX23" s="1003"/>
      <c r="AY23" s="1002"/>
      <c r="AZ23" s="1003"/>
      <c r="BA23" s="1002"/>
      <c r="BB23" s="1003"/>
      <c r="BC23" s="1002"/>
      <c r="BD23" s="1003"/>
      <c r="BE23" s="1002"/>
      <c r="BF23" s="1003"/>
      <c r="BG23" s="1002"/>
      <c r="BH23" s="1003"/>
      <c r="BI23" s="1004">
        <f t="shared" si="0"/>
        <v>0</v>
      </c>
      <c r="BJ23" s="1005"/>
      <c r="BK23" s="1005"/>
      <c r="BL23" s="1006"/>
      <c r="BM23" s="1007"/>
      <c r="BN23" s="1008"/>
      <c r="BO23" s="1008"/>
      <c r="BP23" s="1008"/>
      <c r="BQ23" s="1008"/>
      <c r="BR23" s="1009"/>
      <c r="BS23" s="109"/>
      <c r="BU23" s="1016"/>
      <c r="BV23" s="1016"/>
      <c r="BW23" s="1016"/>
      <c r="BX23" s="1016"/>
      <c r="BY23" s="1016"/>
      <c r="BZ23" s="1016"/>
      <c r="CA23" s="1016"/>
      <c r="CB23" s="1016"/>
      <c r="CC23" s="1016"/>
      <c r="CD23" s="1016"/>
      <c r="CE23" s="1016"/>
      <c r="CF23" s="1016"/>
      <c r="CG23" s="1016"/>
      <c r="CH23" s="1016"/>
      <c r="CI23" s="1016"/>
      <c r="CJ23" s="1016"/>
      <c r="CK23" s="1016"/>
      <c r="CL23" s="1016"/>
      <c r="CM23" s="1016"/>
      <c r="CN23" s="1016"/>
      <c r="CO23" s="1016"/>
      <c r="CP23" s="1016"/>
      <c r="CQ23" s="1016"/>
      <c r="CR23" s="1016"/>
      <c r="CS23" s="1016"/>
      <c r="CT23" s="1016"/>
      <c r="CU23" s="1016"/>
      <c r="CV23" s="1016"/>
      <c r="CW23" s="1016"/>
      <c r="CX23" s="1016"/>
      <c r="CY23" s="1016"/>
      <c r="CZ23" s="1016"/>
      <c r="DA23" s="1016"/>
      <c r="DB23" s="1016"/>
      <c r="DC23" s="1016"/>
      <c r="DD23" s="1016"/>
      <c r="DE23" s="1016"/>
      <c r="DF23" s="1016"/>
      <c r="DG23" s="1016"/>
      <c r="DH23" s="1016"/>
      <c r="DI23" s="1016"/>
      <c r="DJ23" s="1016"/>
      <c r="DK23" s="1016"/>
      <c r="DL23" s="1016"/>
      <c r="DM23" s="1016"/>
      <c r="DN23" s="1016"/>
      <c r="DO23" s="1016"/>
      <c r="DP23" s="1016"/>
      <c r="DQ23" s="1016"/>
      <c r="DR23" s="1016"/>
      <c r="DS23" s="1016"/>
      <c r="DT23" s="1016"/>
      <c r="DU23" s="1016"/>
      <c r="DV23" s="1016"/>
      <c r="DW23" s="1016"/>
      <c r="DX23" s="1016"/>
      <c r="DY23" s="1016"/>
      <c r="DZ23" s="1016"/>
      <c r="EA23" s="1016"/>
      <c r="EB23" s="1016"/>
      <c r="EC23" s="1016"/>
      <c r="ED23" s="1016"/>
      <c r="EE23" s="1016"/>
      <c r="EF23" s="1016"/>
      <c r="EG23" s="1016"/>
      <c r="EH23" s="1016"/>
      <c r="EI23" s="1016"/>
      <c r="EJ23" s="1016"/>
      <c r="EK23" s="1016"/>
      <c r="EL23" s="1016"/>
    </row>
    <row r="24" spans="1:142" ht="30.75" customHeight="1" thickBot="1">
      <c r="A24" s="109" t="str">
        <f>IF(O24="","",D24&amp;COUNTIF(D$10:D24,D24))</f>
        <v/>
      </c>
      <c r="B24" s="109"/>
      <c r="C24" s="5"/>
      <c r="D24" s="1010"/>
      <c r="E24" s="1011"/>
      <c r="F24" s="1011"/>
      <c r="G24" s="1011"/>
      <c r="H24" s="1012"/>
      <c r="I24" s="1013"/>
      <c r="J24" s="1014"/>
      <c r="K24" s="1014"/>
      <c r="L24" s="1014"/>
      <c r="M24" s="1014"/>
      <c r="N24" s="1014"/>
      <c r="O24" s="1014"/>
      <c r="P24" s="1015"/>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1002"/>
      <c r="AP24" s="1003"/>
      <c r="AQ24" s="1002"/>
      <c r="AR24" s="1003"/>
      <c r="AS24" s="1002"/>
      <c r="AT24" s="1003"/>
      <c r="AU24" s="1002"/>
      <c r="AV24" s="1003"/>
      <c r="AW24" s="1002"/>
      <c r="AX24" s="1003"/>
      <c r="AY24" s="1002"/>
      <c r="AZ24" s="1003"/>
      <c r="BA24" s="1002"/>
      <c r="BB24" s="1003"/>
      <c r="BC24" s="1002"/>
      <c r="BD24" s="1003"/>
      <c r="BE24" s="1002"/>
      <c r="BF24" s="1003"/>
      <c r="BG24" s="1002"/>
      <c r="BH24" s="1003"/>
      <c r="BI24" s="1004">
        <f t="shared" si="0"/>
        <v>0</v>
      </c>
      <c r="BJ24" s="1005"/>
      <c r="BK24" s="1005"/>
      <c r="BL24" s="1006"/>
      <c r="BM24" s="1007"/>
      <c r="BN24" s="1008"/>
      <c r="BO24" s="1008"/>
      <c r="BP24" s="1008"/>
      <c r="BQ24" s="1008"/>
      <c r="BR24" s="1009"/>
      <c r="BS24" s="109"/>
      <c r="BU24" s="1016"/>
      <c r="BV24" s="1016"/>
      <c r="BW24" s="1016"/>
      <c r="BX24" s="1016"/>
      <c r="BY24" s="1016"/>
      <c r="BZ24" s="1016"/>
      <c r="CA24" s="1016"/>
      <c r="CB24" s="1016"/>
      <c r="CC24" s="1016"/>
      <c r="CD24" s="1016"/>
      <c r="CE24" s="1016"/>
      <c r="CF24" s="1016"/>
      <c r="CG24" s="1016"/>
      <c r="CH24" s="1016"/>
      <c r="CI24" s="1016"/>
      <c r="CJ24" s="1016"/>
      <c r="CK24" s="1016"/>
      <c r="CL24" s="1016"/>
      <c r="CM24" s="1016"/>
      <c r="CN24" s="1016"/>
      <c r="CO24" s="1016"/>
      <c r="CP24" s="1016"/>
      <c r="CQ24" s="1016"/>
      <c r="CR24" s="1016"/>
      <c r="CS24" s="1016"/>
      <c r="CT24" s="1016"/>
      <c r="CU24" s="1016"/>
      <c r="CV24" s="1016"/>
      <c r="CW24" s="1016"/>
      <c r="CX24" s="1016"/>
      <c r="CY24" s="1016"/>
      <c r="CZ24" s="1016"/>
      <c r="DA24" s="1016"/>
      <c r="DB24" s="1016"/>
      <c r="DC24" s="1016"/>
      <c r="DD24" s="1016"/>
      <c r="DE24" s="1016"/>
      <c r="DF24" s="1016"/>
      <c r="DG24" s="1016"/>
      <c r="DH24" s="1016"/>
      <c r="DI24" s="1016"/>
      <c r="DJ24" s="1016"/>
      <c r="DK24" s="1016"/>
      <c r="DL24" s="1016"/>
      <c r="DM24" s="1016"/>
      <c r="DN24" s="1016"/>
      <c r="DO24" s="1016"/>
      <c r="DP24" s="1016"/>
      <c r="DQ24" s="1016"/>
      <c r="DR24" s="1016"/>
      <c r="DS24" s="1016"/>
      <c r="DT24" s="1016"/>
      <c r="DU24" s="1016"/>
      <c r="DV24" s="1016"/>
      <c r="DW24" s="1016"/>
      <c r="DX24" s="1016"/>
      <c r="DY24" s="1016"/>
      <c r="DZ24" s="1016"/>
      <c r="EA24" s="1016"/>
      <c r="EB24" s="1016"/>
      <c r="EC24" s="1016"/>
      <c r="ED24" s="1016"/>
      <c r="EE24" s="1016"/>
      <c r="EF24" s="1016"/>
      <c r="EG24" s="1016"/>
      <c r="EH24" s="1016"/>
      <c r="EI24" s="1016"/>
      <c r="EJ24" s="1016"/>
      <c r="EK24" s="1016"/>
      <c r="EL24" s="1016"/>
    </row>
    <row r="25" spans="1:142" ht="30.75" customHeight="1" thickTop="1">
      <c r="A25" s="113"/>
      <c r="B25" s="113"/>
      <c r="C25" s="5"/>
      <c r="D25" s="989" t="s">
        <v>167</v>
      </c>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1"/>
      <c r="BI25" s="992">
        <f>SUM(BI10:BL24)</f>
        <v>0</v>
      </c>
      <c r="BJ25" s="993"/>
      <c r="BK25" s="993"/>
      <c r="BL25" s="994"/>
      <c r="BM25" s="995"/>
      <c r="BN25" s="993"/>
      <c r="BO25" s="993"/>
      <c r="BP25" s="993"/>
      <c r="BQ25" s="993"/>
      <c r="BR25" s="994"/>
      <c r="BS25" s="113"/>
      <c r="BU25" s="1016"/>
      <c r="BV25" s="1016"/>
      <c r="BW25" s="1016"/>
      <c r="BX25" s="1016"/>
      <c r="BY25" s="1016"/>
      <c r="BZ25" s="1016"/>
      <c r="CA25" s="1016"/>
      <c r="CB25" s="1016"/>
      <c r="CC25" s="1016"/>
      <c r="CD25" s="1016"/>
      <c r="CE25" s="1016"/>
      <c r="CF25" s="1016"/>
      <c r="CG25" s="1016"/>
      <c r="CH25" s="1016"/>
      <c r="CI25" s="1016"/>
      <c r="CJ25" s="1016"/>
      <c r="CK25" s="1016"/>
      <c r="CL25" s="1016"/>
      <c r="CM25" s="1016"/>
      <c r="CN25" s="1016"/>
      <c r="CO25" s="1016"/>
      <c r="CP25" s="1016"/>
      <c r="CQ25" s="1016"/>
      <c r="CR25" s="1016"/>
      <c r="CS25" s="1016"/>
      <c r="CT25" s="1016"/>
      <c r="CU25" s="1016"/>
      <c r="CV25" s="1016"/>
      <c r="CW25" s="1016"/>
      <c r="CX25" s="1016"/>
      <c r="CY25" s="1016"/>
      <c r="CZ25" s="1016"/>
      <c r="DA25" s="1016"/>
      <c r="DB25" s="1016"/>
      <c r="DC25" s="1016"/>
      <c r="DD25" s="1016"/>
      <c r="DE25" s="1016"/>
      <c r="DF25" s="1016"/>
      <c r="DG25" s="1016"/>
      <c r="DH25" s="1016"/>
      <c r="DI25" s="1016"/>
      <c r="DJ25" s="1016"/>
      <c r="DK25" s="1016"/>
      <c r="DL25" s="1016"/>
      <c r="DM25" s="1016"/>
      <c r="DN25" s="1016"/>
      <c r="DO25" s="1016"/>
      <c r="DP25" s="1016"/>
      <c r="DQ25" s="1016"/>
      <c r="DR25" s="1016"/>
      <c r="DS25" s="1016"/>
      <c r="DT25" s="1016"/>
      <c r="DU25" s="1016"/>
      <c r="DV25" s="1016"/>
      <c r="DW25" s="1016"/>
      <c r="DX25" s="1016"/>
      <c r="DY25" s="1016"/>
      <c r="DZ25" s="1016"/>
      <c r="EA25" s="1016"/>
      <c r="EB25" s="1016"/>
      <c r="EC25" s="1016"/>
      <c r="ED25" s="1016"/>
      <c r="EE25" s="1016"/>
      <c r="EF25" s="1016"/>
      <c r="EG25" s="1016"/>
      <c r="EH25" s="1016"/>
      <c r="EI25" s="1016"/>
      <c r="EJ25" s="1016"/>
      <c r="EK25" s="1016"/>
      <c r="EL25" s="1016"/>
    </row>
    <row r="26" spans="1:142" ht="12.75" customHeight="1">
      <c r="C26" s="118"/>
      <c r="D26" s="119" t="s">
        <v>72</v>
      </c>
      <c r="E26" s="119"/>
      <c r="F26" s="45"/>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97"/>
      <c r="AJ26" s="97"/>
      <c r="AK26" s="97"/>
      <c r="AL26" s="97"/>
      <c r="AM26" s="97"/>
      <c r="AN26" s="97"/>
      <c r="AO26" s="11"/>
      <c r="AP26" s="11"/>
      <c r="AQ26" s="11"/>
      <c r="AR26" s="11"/>
      <c r="AS26" s="11"/>
      <c r="AT26" s="11"/>
      <c r="AU26" s="11"/>
      <c r="AV26" s="11"/>
      <c r="AW26" s="11"/>
      <c r="AX26" s="11"/>
      <c r="AY26" s="11"/>
      <c r="AZ26" s="11"/>
      <c r="BA26" s="11"/>
      <c r="BB26" s="11"/>
      <c r="BC26" s="11"/>
      <c r="BD26" s="11"/>
      <c r="BE26" s="11"/>
      <c r="BF26" s="11"/>
      <c r="BG26" s="97"/>
      <c r="BH26" s="97"/>
      <c r="BI26" s="97"/>
      <c r="BJ26" s="97"/>
      <c r="BK26" s="97"/>
      <c r="BL26" s="97"/>
      <c r="BM26" s="97"/>
      <c r="BN26" s="97"/>
      <c r="BO26" s="97"/>
      <c r="BP26" s="97"/>
      <c r="BQ26" s="97"/>
      <c r="BR26" s="97"/>
      <c r="BS26" s="97"/>
      <c r="BT26" s="97"/>
      <c r="BU26" s="1016"/>
      <c r="BV26" s="1016"/>
      <c r="BW26" s="1016"/>
      <c r="BX26" s="1016"/>
      <c r="BY26" s="1016"/>
      <c r="BZ26" s="1016"/>
      <c r="CA26" s="1016"/>
      <c r="CB26" s="1016"/>
      <c r="CC26" s="1016"/>
      <c r="CD26" s="1016"/>
      <c r="CE26" s="1016"/>
      <c r="CF26" s="1016"/>
      <c r="CG26" s="1016"/>
      <c r="CH26" s="1016"/>
      <c r="CI26" s="1016"/>
      <c r="CJ26" s="1016"/>
      <c r="CK26" s="1016"/>
      <c r="CL26" s="1016"/>
      <c r="CM26" s="1016"/>
      <c r="CN26" s="1016"/>
      <c r="CO26" s="1016"/>
      <c r="CP26" s="1016"/>
      <c r="CQ26" s="1016"/>
      <c r="CR26" s="1016"/>
      <c r="CS26" s="1016"/>
      <c r="CT26" s="1016"/>
      <c r="CU26" s="1016"/>
      <c r="CV26" s="1016"/>
      <c r="CW26" s="1016"/>
      <c r="CX26" s="1016"/>
      <c r="CY26" s="1016"/>
      <c r="CZ26" s="1016"/>
      <c r="DA26" s="1016"/>
      <c r="DB26" s="1016"/>
      <c r="DC26" s="1016"/>
      <c r="DD26" s="1016"/>
      <c r="DE26" s="1016"/>
      <c r="DF26" s="1016"/>
      <c r="DG26" s="1016"/>
      <c r="DH26" s="1016"/>
      <c r="DI26" s="1016"/>
      <c r="DJ26" s="1016"/>
      <c r="DK26" s="1016"/>
      <c r="DL26" s="1016"/>
      <c r="DM26" s="1016"/>
      <c r="DN26" s="1016"/>
      <c r="DO26" s="1016"/>
      <c r="DP26" s="1016"/>
      <c r="DQ26" s="1016"/>
      <c r="DR26" s="1016"/>
      <c r="DS26" s="1016"/>
      <c r="DT26" s="1016"/>
      <c r="DU26" s="1016"/>
      <c r="DV26" s="1016"/>
      <c r="DW26" s="1016"/>
      <c r="DX26" s="1016"/>
      <c r="DY26" s="1016"/>
      <c r="DZ26" s="1016"/>
      <c r="EA26" s="1016"/>
      <c r="EB26" s="1016"/>
      <c r="EC26" s="1016"/>
      <c r="ED26" s="1016"/>
      <c r="EE26" s="1016"/>
      <c r="EF26" s="1016"/>
      <c r="EG26" s="1016"/>
      <c r="EH26" s="1016"/>
      <c r="EI26" s="1016"/>
      <c r="EJ26" s="1016"/>
      <c r="EK26" s="1016"/>
      <c r="EL26" s="1016"/>
    </row>
    <row r="27" spans="1:142" ht="17.25" customHeight="1">
      <c r="C27" s="97"/>
      <c r="D27" s="119" t="s">
        <v>73</v>
      </c>
      <c r="E27" s="119"/>
      <c r="F27" s="45"/>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97"/>
      <c r="AJ27" s="97"/>
      <c r="AK27" s="97"/>
      <c r="AL27" s="97"/>
      <c r="AM27" s="97"/>
      <c r="AN27" s="97"/>
      <c r="AO27" s="11"/>
      <c r="AP27" s="11"/>
      <c r="AQ27" s="11"/>
      <c r="AR27" s="11"/>
      <c r="AS27" s="11"/>
      <c r="AT27" s="11"/>
      <c r="AU27" s="11"/>
      <c r="AV27" s="11"/>
      <c r="AW27" s="11"/>
      <c r="AX27" s="11"/>
      <c r="AY27" s="11"/>
      <c r="AZ27" s="11"/>
      <c r="BA27" s="11"/>
      <c r="BB27" s="11"/>
      <c r="BC27" s="11"/>
      <c r="BD27" s="11"/>
      <c r="BE27" s="11"/>
      <c r="BF27" s="11"/>
      <c r="BG27" s="97"/>
      <c r="BH27" s="97"/>
      <c r="BI27" s="97"/>
      <c r="BJ27" s="97"/>
      <c r="BK27" s="97"/>
      <c r="BL27" s="97"/>
      <c r="BM27" s="97"/>
      <c r="BN27" s="97"/>
      <c r="BO27" s="97"/>
      <c r="BP27" s="97"/>
      <c r="BQ27" s="97"/>
      <c r="BR27" s="97"/>
      <c r="BS27" s="97"/>
      <c r="BT27" s="97"/>
      <c r="BU27" s="1016"/>
      <c r="BV27" s="1016"/>
      <c r="BW27" s="1016"/>
      <c r="BX27" s="1016"/>
      <c r="BY27" s="1016"/>
      <c r="BZ27" s="1016"/>
      <c r="CA27" s="1016"/>
      <c r="CB27" s="1016"/>
      <c r="CC27" s="1016"/>
      <c r="CD27" s="1016"/>
      <c r="CE27" s="1016"/>
      <c r="CF27" s="1016"/>
      <c r="CG27" s="1016"/>
      <c r="CH27" s="1016"/>
      <c r="CI27" s="1016"/>
      <c r="CJ27" s="1016"/>
      <c r="CK27" s="1016"/>
      <c r="CL27" s="1016"/>
      <c r="CM27" s="1016"/>
      <c r="CN27" s="1016"/>
      <c r="CO27" s="1016"/>
      <c r="CP27" s="1016"/>
      <c r="CQ27" s="1016"/>
      <c r="CR27" s="1016"/>
      <c r="CS27" s="1016"/>
      <c r="CT27" s="1016"/>
      <c r="CU27" s="1016"/>
      <c r="CV27" s="1016"/>
      <c r="CW27" s="1016"/>
      <c r="CX27" s="1016"/>
      <c r="CY27" s="1016"/>
      <c r="CZ27" s="1016"/>
      <c r="DA27" s="1016"/>
      <c r="DB27" s="1016"/>
      <c r="DC27" s="1016"/>
      <c r="DD27" s="1016"/>
      <c r="DE27" s="1016"/>
      <c r="DF27" s="1016"/>
      <c r="DG27" s="1016"/>
      <c r="DH27" s="1016"/>
      <c r="DI27" s="1016"/>
      <c r="DJ27" s="1016"/>
      <c r="DK27" s="1016"/>
      <c r="DL27" s="1016"/>
      <c r="DM27" s="1016"/>
      <c r="DN27" s="1016"/>
      <c r="DO27" s="1016"/>
      <c r="DP27" s="1016"/>
      <c r="DQ27" s="1016"/>
      <c r="DR27" s="1016"/>
      <c r="DS27" s="1016"/>
      <c r="DT27" s="1016"/>
      <c r="DU27" s="1016"/>
      <c r="DV27" s="1016"/>
      <c r="DW27" s="1016"/>
      <c r="DX27" s="1016"/>
      <c r="DY27" s="1016"/>
      <c r="DZ27" s="1016"/>
      <c r="EA27" s="1016"/>
      <c r="EB27" s="1016"/>
      <c r="EC27" s="1016"/>
      <c r="ED27" s="1016"/>
      <c r="EE27" s="1016"/>
      <c r="EF27" s="1016"/>
      <c r="EG27" s="1016"/>
      <c r="EH27" s="1016"/>
      <c r="EI27" s="1016"/>
      <c r="EJ27" s="1016"/>
      <c r="EK27" s="1016"/>
      <c r="EL27" s="1016"/>
    </row>
    <row r="28" spans="1:142" ht="17.25" customHeight="1">
      <c r="C28" s="97"/>
      <c r="D28" s="119" t="s">
        <v>122</v>
      </c>
      <c r="E28" s="119"/>
      <c r="F28" s="45"/>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97"/>
      <c r="AJ28" s="97"/>
      <c r="AK28" s="97"/>
      <c r="AL28" s="97"/>
      <c r="AM28" s="97"/>
      <c r="AN28" s="97"/>
      <c r="AO28" s="11"/>
      <c r="AP28" s="11"/>
      <c r="AQ28" s="11"/>
      <c r="AR28" s="11"/>
      <c r="AS28" s="11"/>
      <c r="AT28" s="11"/>
      <c r="AU28" s="11"/>
      <c r="AV28" s="11"/>
      <c r="AW28" s="11"/>
      <c r="AX28" s="11"/>
      <c r="AY28" s="11"/>
      <c r="AZ28" s="11"/>
      <c r="BA28" s="11"/>
      <c r="BB28" s="11"/>
      <c r="BC28" s="11"/>
      <c r="BD28" s="11"/>
      <c r="BE28" s="11"/>
      <c r="BF28" s="11"/>
      <c r="BG28" s="97"/>
      <c r="BH28" s="97"/>
      <c r="BI28" s="97"/>
      <c r="BJ28" s="97"/>
      <c r="BK28" s="97"/>
      <c r="BL28" s="97"/>
      <c r="BM28" s="97"/>
      <c r="BN28" s="97"/>
      <c r="BO28" s="97"/>
      <c r="BP28" s="97"/>
      <c r="BQ28" s="97"/>
      <c r="BR28" s="97"/>
      <c r="BS28" s="97"/>
      <c r="BT28" s="97"/>
      <c r="BU28" s="1016"/>
      <c r="BV28" s="1016"/>
      <c r="BW28" s="1016"/>
      <c r="BX28" s="1016"/>
      <c r="BY28" s="1016"/>
      <c r="BZ28" s="1016"/>
      <c r="CA28" s="1016"/>
      <c r="CB28" s="1016"/>
      <c r="CC28" s="1016"/>
      <c r="CD28" s="1016"/>
      <c r="CE28" s="1016"/>
      <c r="CF28" s="1016"/>
      <c r="CG28" s="1016"/>
      <c r="CH28" s="1016"/>
      <c r="CI28" s="1016"/>
      <c r="CJ28" s="1016"/>
      <c r="CK28" s="1016"/>
      <c r="CL28" s="1016"/>
      <c r="CM28" s="1016"/>
      <c r="CN28" s="1016"/>
      <c r="CO28" s="1016"/>
      <c r="CP28" s="1016"/>
      <c r="CQ28" s="1016"/>
      <c r="CR28" s="1016"/>
      <c r="CS28" s="1016"/>
      <c r="CT28" s="1016"/>
      <c r="CU28" s="1016"/>
      <c r="CV28" s="1016"/>
      <c r="CW28" s="1016"/>
      <c r="CX28" s="1016"/>
      <c r="CY28" s="1016"/>
      <c r="CZ28" s="1016"/>
      <c r="DA28" s="1016"/>
      <c r="DB28" s="1016"/>
      <c r="DC28" s="1016"/>
      <c r="DD28" s="1016"/>
      <c r="DE28" s="1016"/>
      <c r="DF28" s="1016"/>
      <c r="DG28" s="1016"/>
      <c r="DH28" s="1016"/>
      <c r="DI28" s="1016"/>
      <c r="DJ28" s="1016"/>
      <c r="DK28" s="1016"/>
      <c r="DL28" s="1016"/>
      <c r="DM28" s="1016"/>
      <c r="DN28" s="1016"/>
      <c r="DO28" s="1016"/>
      <c r="DP28" s="1016"/>
      <c r="DQ28" s="1016"/>
      <c r="DR28" s="1016"/>
      <c r="DS28" s="1016"/>
      <c r="DT28" s="1016"/>
      <c r="DU28" s="1016"/>
      <c r="DV28" s="1016"/>
      <c r="DW28" s="1016"/>
      <c r="DX28" s="1016"/>
      <c r="DY28" s="1016"/>
      <c r="DZ28" s="1016"/>
      <c r="EA28" s="1016"/>
      <c r="EB28" s="1016"/>
      <c r="EC28" s="1016"/>
      <c r="ED28" s="1016"/>
      <c r="EE28" s="1016"/>
      <c r="EF28" s="1016"/>
      <c r="EG28" s="1016"/>
      <c r="EH28" s="1016"/>
      <c r="EI28" s="1016"/>
      <c r="EJ28" s="1016"/>
      <c r="EK28" s="1016"/>
      <c r="EL28" s="1016"/>
    </row>
    <row r="29" spans="1:142" ht="17.25" customHeight="1">
      <c r="C29" s="97"/>
      <c r="E29" s="1"/>
      <c r="F29" s="48"/>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97"/>
      <c r="AJ29" s="97"/>
      <c r="AK29" s="97"/>
      <c r="AL29" s="97"/>
      <c r="AM29" s="97"/>
      <c r="AN29" s="97"/>
      <c r="AO29" s="11"/>
      <c r="AP29" s="11"/>
      <c r="AQ29" s="11"/>
      <c r="AR29" s="11"/>
      <c r="AS29" s="11"/>
      <c r="AT29" s="11"/>
      <c r="AU29" s="11"/>
      <c r="AV29" s="11"/>
      <c r="AW29" s="11"/>
      <c r="AX29" s="11"/>
      <c r="AY29" s="11"/>
      <c r="AZ29" s="11"/>
      <c r="BA29" s="11"/>
      <c r="BB29" s="11"/>
      <c r="BC29" s="11"/>
      <c r="BD29" s="11"/>
      <c r="BE29" s="11"/>
      <c r="BF29" s="11"/>
      <c r="BG29" s="97"/>
      <c r="BH29" s="97"/>
      <c r="BI29" s="97"/>
      <c r="BJ29" s="97"/>
      <c r="BK29" s="97"/>
      <c r="BL29" s="97"/>
      <c r="BM29" s="97"/>
      <c r="BN29" s="97"/>
      <c r="BO29" s="97"/>
      <c r="BP29" s="97"/>
      <c r="BQ29" s="97"/>
      <c r="BR29" s="97"/>
      <c r="BS29" s="97"/>
      <c r="BT29" s="97"/>
      <c r="BU29" s="1016"/>
      <c r="BV29" s="1016"/>
      <c r="BW29" s="1016"/>
      <c r="BX29" s="1016"/>
      <c r="BY29" s="1016"/>
      <c r="BZ29" s="1016"/>
      <c r="CA29" s="1016"/>
      <c r="CB29" s="1016"/>
      <c r="CC29" s="1016"/>
      <c r="CD29" s="1016"/>
      <c r="CE29" s="1016"/>
      <c r="CF29" s="1016"/>
      <c r="CG29" s="1016"/>
      <c r="CH29" s="1016"/>
      <c r="CI29" s="1016"/>
      <c r="CJ29" s="1016"/>
      <c r="CK29" s="1016"/>
      <c r="CL29" s="1016"/>
      <c r="CM29" s="1016"/>
      <c r="CN29" s="1016"/>
      <c r="CO29" s="1016"/>
      <c r="CP29" s="1016"/>
      <c r="CQ29" s="1016"/>
      <c r="CR29" s="1016"/>
      <c r="CS29" s="1016"/>
      <c r="CT29" s="1016"/>
      <c r="CU29" s="1016"/>
      <c r="CV29" s="1016"/>
      <c r="CW29" s="1016"/>
      <c r="CX29" s="1016"/>
      <c r="CY29" s="1016"/>
      <c r="CZ29" s="1016"/>
      <c r="DA29" s="1016"/>
      <c r="DB29" s="1016"/>
      <c r="DC29" s="1016"/>
      <c r="DD29" s="1016"/>
      <c r="DE29" s="1016"/>
      <c r="DF29" s="1016"/>
      <c r="DG29" s="1016"/>
      <c r="DH29" s="1016"/>
      <c r="DI29" s="1016"/>
      <c r="DJ29" s="1016"/>
      <c r="DK29" s="1016"/>
      <c r="DL29" s="1016"/>
      <c r="DM29" s="1016"/>
      <c r="DN29" s="1016"/>
      <c r="DO29" s="1016"/>
      <c r="DP29" s="1016"/>
      <c r="DQ29" s="1016"/>
      <c r="DR29" s="1016"/>
      <c r="DS29" s="1016"/>
      <c r="DT29" s="1016"/>
      <c r="DU29" s="1016"/>
      <c r="DV29" s="1016"/>
      <c r="DW29" s="1016"/>
      <c r="DX29" s="1016"/>
      <c r="DY29" s="1016"/>
      <c r="DZ29" s="1016"/>
      <c r="EA29" s="1016"/>
      <c r="EB29" s="1016"/>
      <c r="EC29" s="1016"/>
      <c r="ED29" s="1016"/>
      <c r="EE29" s="1016"/>
      <c r="EF29" s="1016"/>
      <c r="EG29" s="1016"/>
      <c r="EH29" s="1016"/>
      <c r="EI29" s="1016"/>
      <c r="EJ29" s="1016"/>
      <c r="EK29" s="1016"/>
      <c r="EL29" s="1016"/>
    </row>
    <row r="30" spans="1:142" ht="30.75" customHeight="1">
      <c r="C30" s="97"/>
      <c r="D30" s="996" t="s">
        <v>109</v>
      </c>
      <c r="E30" s="997"/>
      <c r="F30" s="997"/>
      <c r="G30" s="997"/>
      <c r="H30" s="997"/>
      <c r="I30" s="997"/>
      <c r="J30" s="997"/>
      <c r="K30" s="997"/>
      <c r="L30" s="997"/>
      <c r="M30" s="997"/>
      <c r="N30" s="997"/>
      <c r="O30" s="997"/>
      <c r="P30" s="998"/>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996" t="s">
        <v>68</v>
      </c>
      <c r="AP30" s="997"/>
      <c r="AQ30" s="997"/>
      <c r="AR30" s="997"/>
      <c r="AS30" s="997"/>
      <c r="AT30" s="999"/>
      <c r="AU30" s="1000" t="s">
        <v>69</v>
      </c>
      <c r="AV30" s="997"/>
      <c r="AW30" s="997"/>
      <c r="AX30" s="997"/>
      <c r="AY30" s="997"/>
      <c r="AZ30" s="999"/>
      <c r="BA30" s="1000" t="s">
        <v>70</v>
      </c>
      <c r="BB30" s="997"/>
      <c r="BC30" s="997"/>
      <c r="BD30" s="997"/>
      <c r="BE30" s="997"/>
      <c r="BF30" s="999"/>
      <c r="BG30" s="1000" t="s">
        <v>112</v>
      </c>
      <c r="BH30" s="997"/>
      <c r="BI30" s="997"/>
      <c r="BJ30" s="997"/>
      <c r="BK30" s="997"/>
      <c r="BL30" s="999"/>
      <c r="BM30" s="1001" t="s">
        <v>45</v>
      </c>
      <c r="BN30" s="775"/>
      <c r="BO30" s="775"/>
      <c r="BP30" s="775"/>
      <c r="BQ30" s="775"/>
      <c r="BR30" s="775"/>
      <c r="BS30" s="121"/>
      <c r="BT30" s="97"/>
      <c r="BU30" s="1016"/>
      <c r="BV30" s="1016"/>
      <c r="BW30" s="1016"/>
      <c r="BX30" s="1016"/>
      <c r="BY30" s="1016"/>
      <c r="BZ30" s="1016"/>
      <c r="CA30" s="1016"/>
      <c r="CB30" s="1016"/>
      <c r="CC30" s="1016"/>
      <c r="CD30" s="1016"/>
      <c r="CE30" s="1016"/>
      <c r="CF30" s="1016"/>
      <c r="CG30" s="1016"/>
      <c r="CH30" s="1016"/>
      <c r="CI30" s="1016"/>
      <c r="CJ30" s="1016"/>
      <c r="CK30" s="1016"/>
      <c r="CL30" s="1016"/>
      <c r="CM30" s="1016"/>
      <c r="CN30" s="1016"/>
      <c r="CO30" s="1016"/>
      <c r="CP30" s="1016"/>
      <c r="CQ30" s="1016"/>
      <c r="CR30" s="1016"/>
      <c r="CS30" s="1016"/>
      <c r="CT30" s="1016"/>
      <c r="CU30" s="1016"/>
      <c r="CV30" s="1016"/>
      <c r="CW30" s="1016"/>
      <c r="CX30" s="1016"/>
      <c r="CY30" s="1016"/>
      <c r="CZ30" s="1016"/>
      <c r="DA30" s="1016"/>
      <c r="DB30" s="1016"/>
      <c r="DC30" s="1016"/>
      <c r="DD30" s="1016"/>
      <c r="DE30" s="1016"/>
      <c r="DF30" s="1016"/>
      <c r="DG30" s="1016"/>
      <c r="DH30" s="1016"/>
      <c r="DI30" s="1016"/>
      <c r="DJ30" s="1016"/>
      <c r="DK30" s="1016"/>
      <c r="DL30" s="1016"/>
      <c r="DM30" s="1016"/>
      <c r="DN30" s="1016"/>
      <c r="DO30" s="1016"/>
      <c r="DP30" s="1016"/>
      <c r="DQ30" s="1016"/>
      <c r="DR30" s="1016"/>
      <c r="DS30" s="1016"/>
      <c r="DT30" s="1016"/>
      <c r="DU30" s="1016"/>
      <c r="DV30" s="1016"/>
      <c r="DW30" s="1016"/>
      <c r="DX30" s="1016"/>
      <c r="DY30" s="1016"/>
      <c r="DZ30" s="1016"/>
      <c r="EA30" s="1016"/>
      <c r="EB30" s="1016"/>
      <c r="EC30" s="1016"/>
      <c r="ED30" s="1016"/>
      <c r="EE30" s="1016"/>
      <c r="EF30" s="1016"/>
      <c r="EG30" s="1016"/>
      <c r="EH30" s="1016"/>
      <c r="EI30" s="1016"/>
      <c r="EJ30" s="1016"/>
      <c r="EK30" s="1016"/>
      <c r="EL30" s="1016"/>
    </row>
    <row r="31" spans="1:142" ht="30.75" customHeight="1">
      <c r="C31" s="97"/>
      <c r="D31" s="986" t="s">
        <v>107</v>
      </c>
      <c r="E31" s="987"/>
      <c r="F31" s="987"/>
      <c r="G31" s="987"/>
      <c r="H31" s="987"/>
      <c r="I31" s="987"/>
      <c r="J31" s="987"/>
      <c r="K31" s="987"/>
      <c r="L31" s="987"/>
      <c r="M31" s="987"/>
      <c r="N31" s="987"/>
      <c r="O31" s="987"/>
      <c r="P31" s="988"/>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975" t="str">
        <f t="shared" ref="AO31:AO36" si="1">IF(COUNTIF($D$10:$H$24,$D31)=0,"-",SUMIF($D$10:$H$24,$D31,$AO$10:$AP$24))</f>
        <v>-</v>
      </c>
      <c r="AP31" s="976"/>
      <c r="AQ31" s="976"/>
      <c r="AR31" s="976"/>
      <c r="AS31" s="976"/>
      <c r="AT31" s="977"/>
      <c r="AU31" s="978" t="str">
        <f t="shared" ref="AU31:AU37" si="2">IF(COUNTIF($D$10:$H$24,$D31)=0,"-",SUM(SUMIF($D$10:$H$24,$D31,$AQ$10:$AR$24),SUMIF($D$10:$H$24,$D31,$AS$10:$AT$24),SUMIF($D$10:$H$24,$D31,$AU$10:$AV$24)))</f>
        <v>-</v>
      </c>
      <c r="AV31" s="976"/>
      <c r="AW31" s="976"/>
      <c r="AX31" s="976"/>
      <c r="AY31" s="976"/>
      <c r="AZ31" s="977"/>
      <c r="BA31" s="978" t="str">
        <f t="shared" ref="BA31:BA37" si="3">IF(COUNTIF($D$10:$H$24,$D31)=0,"-",SUM(SUMIF($D$10:$H$24,$D31,$AW$10:$AX$24),SUMIF($D$10:$H$24,$D31,$AY$10:$AZ$24),SUMIF($D$10:$H$24,$D31,$BA$10:$BB$24)))</f>
        <v>-</v>
      </c>
      <c r="BB31" s="976"/>
      <c r="BC31" s="976"/>
      <c r="BD31" s="976"/>
      <c r="BE31" s="976"/>
      <c r="BF31" s="977"/>
      <c r="BG31" s="976" t="str">
        <f>IF(COUNTIF($D$10:$H$24,$D31)=0,"-",SUM(SUMIF($D$10:$H$24,$D31,$BC$10:$BD$24),SUMIF($D$10:$H$24,$D31,$BE$10:$BF$24),SUMIF($D$10:$H$24,$D31,$BG$10:$BH$24)))</f>
        <v>-</v>
      </c>
      <c r="BH31" s="976"/>
      <c r="BI31" s="976"/>
      <c r="BJ31" s="976"/>
      <c r="BK31" s="976"/>
      <c r="BL31" s="982"/>
      <c r="BM31" s="983">
        <f>SUM(AO31:BL31)</f>
        <v>0</v>
      </c>
      <c r="BN31" s="984"/>
      <c r="BO31" s="984"/>
      <c r="BP31" s="984"/>
      <c r="BQ31" s="984"/>
      <c r="BR31" s="985"/>
      <c r="BS31" s="97"/>
      <c r="BT31" s="97"/>
      <c r="BU31" s="1016"/>
      <c r="BV31" s="1016"/>
      <c r="BW31" s="1016"/>
      <c r="BX31" s="1016"/>
      <c r="BY31" s="1016"/>
      <c r="BZ31" s="1016"/>
      <c r="CA31" s="1016"/>
      <c r="CB31" s="1016"/>
      <c r="CC31" s="1016"/>
      <c r="CD31" s="1016"/>
      <c r="CE31" s="1016"/>
      <c r="CF31" s="1016"/>
      <c r="CG31" s="1016"/>
      <c r="CH31" s="1016"/>
      <c r="CI31" s="1016"/>
      <c r="CJ31" s="1016"/>
      <c r="CK31" s="1016"/>
      <c r="CL31" s="1016"/>
      <c r="CM31" s="1016"/>
      <c r="CN31" s="1016"/>
      <c r="CO31" s="1016"/>
      <c r="CP31" s="1016"/>
      <c r="CQ31" s="1016"/>
      <c r="CR31" s="1016"/>
      <c r="CS31" s="1016"/>
      <c r="CT31" s="1016"/>
      <c r="CU31" s="1016"/>
      <c r="CV31" s="1016"/>
      <c r="CW31" s="1016"/>
      <c r="CX31" s="1016"/>
      <c r="CY31" s="1016"/>
      <c r="CZ31" s="1016"/>
      <c r="DA31" s="1016"/>
      <c r="DB31" s="1016"/>
      <c r="DC31" s="1016"/>
      <c r="DD31" s="1016"/>
      <c r="DE31" s="1016"/>
      <c r="DF31" s="1016"/>
      <c r="DG31" s="1016"/>
      <c r="DH31" s="1016"/>
      <c r="DI31" s="1016"/>
      <c r="DJ31" s="1016"/>
      <c r="DK31" s="1016"/>
      <c r="DL31" s="1016"/>
      <c r="DM31" s="1016"/>
      <c r="DN31" s="1016"/>
      <c r="DO31" s="1016"/>
      <c r="DP31" s="1016"/>
      <c r="DQ31" s="1016"/>
      <c r="DR31" s="1016"/>
      <c r="DS31" s="1016"/>
      <c r="DT31" s="1016"/>
      <c r="DU31" s="1016"/>
      <c r="DV31" s="1016"/>
      <c r="DW31" s="1016"/>
      <c r="DX31" s="1016"/>
      <c r="DY31" s="1016"/>
      <c r="DZ31" s="1016"/>
      <c r="EA31" s="1016"/>
      <c r="EB31" s="1016"/>
      <c r="EC31" s="1016"/>
      <c r="ED31" s="1016"/>
      <c r="EE31" s="1016"/>
      <c r="EF31" s="1016"/>
      <c r="EG31" s="1016"/>
      <c r="EH31" s="1016"/>
      <c r="EI31" s="1016"/>
      <c r="EJ31" s="1016"/>
      <c r="EK31" s="1016"/>
      <c r="EL31" s="1016"/>
    </row>
    <row r="32" spans="1:142" ht="30.75" customHeight="1">
      <c r="C32" s="97"/>
      <c r="D32" s="986" t="s">
        <v>108</v>
      </c>
      <c r="E32" s="987"/>
      <c r="F32" s="987"/>
      <c r="G32" s="987"/>
      <c r="H32" s="987"/>
      <c r="I32" s="987"/>
      <c r="J32" s="987"/>
      <c r="K32" s="987"/>
      <c r="L32" s="987"/>
      <c r="M32" s="987"/>
      <c r="N32" s="987"/>
      <c r="O32" s="987"/>
      <c r="P32" s="988"/>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975" t="str">
        <f t="shared" si="1"/>
        <v>-</v>
      </c>
      <c r="AP32" s="976"/>
      <c r="AQ32" s="976"/>
      <c r="AR32" s="976"/>
      <c r="AS32" s="976"/>
      <c r="AT32" s="977"/>
      <c r="AU32" s="978" t="str">
        <f t="shared" si="2"/>
        <v>-</v>
      </c>
      <c r="AV32" s="976"/>
      <c r="AW32" s="976"/>
      <c r="AX32" s="976"/>
      <c r="AY32" s="976"/>
      <c r="AZ32" s="977"/>
      <c r="BA32" s="978" t="str">
        <f t="shared" si="3"/>
        <v>-</v>
      </c>
      <c r="BB32" s="976"/>
      <c r="BC32" s="976"/>
      <c r="BD32" s="976"/>
      <c r="BE32" s="976"/>
      <c r="BF32" s="977"/>
      <c r="BG32" s="976" t="str">
        <f>IF(COUNTIF($D$10:$H$24,$D32)=0,"-",SUM(SUMIF($D$10:$H$24,$D32,$BC$10:$BD$24),SUMIF($D$10:$H$24,$D32,$BE$10:$BF$24),SUMIF($D$10:$H$24,$D32,$BG$10:$BH$24)))</f>
        <v>-</v>
      </c>
      <c r="BH32" s="976"/>
      <c r="BI32" s="976"/>
      <c r="BJ32" s="976"/>
      <c r="BK32" s="976"/>
      <c r="BL32" s="982"/>
      <c r="BM32" s="983">
        <f t="shared" ref="BM32:BM37" si="4">SUM(AO32:BL32)</f>
        <v>0</v>
      </c>
      <c r="BN32" s="984"/>
      <c r="BO32" s="984"/>
      <c r="BP32" s="984"/>
      <c r="BQ32" s="984"/>
      <c r="BR32" s="985"/>
      <c r="BS32" s="97"/>
      <c r="BT32" s="97"/>
      <c r="BU32" s="1016"/>
      <c r="BV32" s="1016"/>
      <c r="BW32" s="1016"/>
      <c r="BX32" s="1016"/>
      <c r="BY32" s="1016"/>
      <c r="BZ32" s="1016"/>
      <c r="CA32" s="1016"/>
      <c r="CB32" s="1016"/>
      <c r="CC32" s="1016"/>
      <c r="CD32" s="1016"/>
      <c r="CE32" s="1016"/>
      <c r="CF32" s="1016"/>
      <c r="CG32" s="1016"/>
      <c r="CH32" s="1016"/>
      <c r="CI32" s="1016"/>
      <c r="CJ32" s="1016"/>
      <c r="CK32" s="1016"/>
      <c r="CL32" s="1016"/>
      <c r="CM32" s="1016"/>
      <c r="CN32" s="1016"/>
      <c r="CO32" s="1016"/>
      <c r="CP32" s="1016"/>
      <c r="CQ32" s="1016"/>
      <c r="CR32" s="1016"/>
      <c r="CS32" s="1016"/>
      <c r="CT32" s="1016"/>
      <c r="CU32" s="1016"/>
      <c r="CV32" s="1016"/>
      <c r="CW32" s="1016"/>
      <c r="CX32" s="1016"/>
      <c r="CY32" s="1016"/>
      <c r="CZ32" s="1016"/>
      <c r="DA32" s="1016"/>
      <c r="DB32" s="1016"/>
      <c r="DC32" s="1016"/>
      <c r="DD32" s="1016"/>
      <c r="DE32" s="1016"/>
      <c r="DF32" s="1016"/>
      <c r="DG32" s="1016"/>
      <c r="DH32" s="1016"/>
      <c r="DI32" s="1016"/>
      <c r="DJ32" s="1016"/>
      <c r="DK32" s="1016"/>
      <c r="DL32" s="1016"/>
      <c r="DM32" s="1016"/>
      <c r="DN32" s="1016"/>
      <c r="DO32" s="1016"/>
      <c r="DP32" s="1016"/>
      <c r="DQ32" s="1016"/>
      <c r="DR32" s="1016"/>
      <c r="DS32" s="1016"/>
      <c r="DT32" s="1016"/>
      <c r="DU32" s="1016"/>
      <c r="DV32" s="1016"/>
      <c r="DW32" s="1016"/>
      <c r="DX32" s="1016"/>
      <c r="DY32" s="1016"/>
      <c r="DZ32" s="1016"/>
      <c r="EA32" s="1016"/>
      <c r="EB32" s="1016"/>
      <c r="EC32" s="1016"/>
      <c r="ED32" s="1016"/>
      <c r="EE32" s="1016"/>
      <c r="EF32" s="1016"/>
      <c r="EG32" s="1016"/>
      <c r="EH32" s="1016"/>
      <c r="EI32" s="1016"/>
      <c r="EJ32" s="1016"/>
      <c r="EK32" s="1016"/>
      <c r="EL32" s="1016"/>
    </row>
    <row r="33" spans="3:142" ht="30.75" customHeight="1">
      <c r="C33" s="97"/>
      <c r="D33" s="986" t="s">
        <v>165</v>
      </c>
      <c r="E33" s="987"/>
      <c r="F33" s="987"/>
      <c r="G33" s="987"/>
      <c r="H33" s="987"/>
      <c r="I33" s="987"/>
      <c r="J33" s="987"/>
      <c r="K33" s="987"/>
      <c r="L33" s="987"/>
      <c r="M33" s="987"/>
      <c r="N33" s="987"/>
      <c r="O33" s="987"/>
      <c r="P33" s="988"/>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975" t="str">
        <f t="shared" si="1"/>
        <v>-</v>
      </c>
      <c r="AP33" s="976"/>
      <c r="AQ33" s="976"/>
      <c r="AR33" s="976"/>
      <c r="AS33" s="976"/>
      <c r="AT33" s="977"/>
      <c r="AU33" s="978" t="str">
        <f t="shared" si="2"/>
        <v>-</v>
      </c>
      <c r="AV33" s="976"/>
      <c r="AW33" s="976"/>
      <c r="AX33" s="976"/>
      <c r="AY33" s="976"/>
      <c r="AZ33" s="977"/>
      <c r="BA33" s="978" t="str">
        <f t="shared" si="3"/>
        <v>-</v>
      </c>
      <c r="BB33" s="976"/>
      <c r="BC33" s="976"/>
      <c r="BD33" s="976"/>
      <c r="BE33" s="976"/>
      <c r="BF33" s="977"/>
      <c r="BG33" s="976" t="str">
        <f>IF(COUNTIF($D$10:$H$24,$D33)=0,"-",SUM(SUMIF($D$10:$H$24,$D33,$BC$10:$BD$24),SUMIF($D$10:$H$24,$D33,$BE$10:$BF$24),SUMIF($D$10:$H$24,$D33,$BG$10:$BH$24)))</f>
        <v>-</v>
      </c>
      <c r="BH33" s="976"/>
      <c r="BI33" s="976"/>
      <c r="BJ33" s="976"/>
      <c r="BK33" s="976"/>
      <c r="BL33" s="982"/>
      <c r="BM33" s="983">
        <f t="shared" si="4"/>
        <v>0</v>
      </c>
      <c r="BN33" s="984"/>
      <c r="BO33" s="984"/>
      <c r="BP33" s="984"/>
      <c r="BQ33" s="984"/>
      <c r="BR33" s="985"/>
      <c r="BU33" s="1016"/>
      <c r="BV33" s="1016"/>
      <c r="BW33" s="1016"/>
      <c r="BX33" s="1016"/>
      <c r="BY33" s="1016"/>
      <c r="BZ33" s="1016"/>
      <c r="CA33" s="1016"/>
      <c r="CB33" s="1016"/>
      <c r="CC33" s="1016"/>
      <c r="CD33" s="1016"/>
      <c r="CE33" s="1016"/>
      <c r="CF33" s="1016"/>
      <c r="CG33" s="1016"/>
      <c r="CH33" s="1016"/>
      <c r="CI33" s="1016"/>
      <c r="CJ33" s="1016"/>
      <c r="CK33" s="1016"/>
      <c r="CL33" s="1016"/>
      <c r="CM33" s="1016"/>
      <c r="CN33" s="1016"/>
      <c r="CO33" s="1016"/>
      <c r="CP33" s="1016"/>
      <c r="CQ33" s="1016"/>
      <c r="CR33" s="1016"/>
      <c r="CS33" s="1016"/>
      <c r="CT33" s="1016"/>
      <c r="CU33" s="1016"/>
      <c r="CV33" s="1016"/>
      <c r="CW33" s="1016"/>
      <c r="CX33" s="1016"/>
      <c r="CY33" s="1016"/>
      <c r="CZ33" s="1016"/>
      <c r="DA33" s="1016"/>
      <c r="DB33" s="1016"/>
      <c r="DC33" s="1016"/>
      <c r="DD33" s="1016"/>
      <c r="DE33" s="1016"/>
      <c r="DF33" s="1016"/>
      <c r="DG33" s="1016"/>
      <c r="DH33" s="1016"/>
      <c r="DI33" s="1016"/>
      <c r="DJ33" s="1016"/>
      <c r="DK33" s="1016"/>
      <c r="DL33" s="1016"/>
      <c r="DM33" s="1016"/>
      <c r="DN33" s="1016"/>
      <c r="DO33" s="1016"/>
      <c r="DP33" s="1016"/>
      <c r="DQ33" s="1016"/>
      <c r="DR33" s="1016"/>
      <c r="DS33" s="1016"/>
      <c r="DT33" s="1016"/>
      <c r="DU33" s="1016"/>
      <c r="DV33" s="1016"/>
      <c r="DW33" s="1016"/>
      <c r="DX33" s="1016"/>
      <c r="DY33" s="1016"/>
      <c r="DZ33" s="1016"/>
      <c r="EA33" s="1016"/>
      <c r="EB33" s="1016"/>
      <c r="EC33" s="1016"/>
      <c r="ED33" s="1016"/>
      <c r="EE33" s="1016"/>
      <c r="EF33" s="1016"/>
      <c r="EG33" s="1016"/>
      <c r="EH33" s="1016"/>
      <c r="EI33" s="1016"/>
      <c r="EJ33" s="1016"/>
      <c r="EK33" s="1016"/>
      <c r="EL33" s="1016"/>
    </row>
    <row r="34" spans="3:142" ht="30.75" customHeight="1">
      <c r="D34" s="986" t="s">
        <v>164</v>
      </c>
      <c r="E34" s="987"/>
      <c r="F34" s="987"/>
      <c r="G34" s="987"/>
      <c r="H34" s="987"/>
      <c r="I34" s="987"/>
      <c r="J34" s="987"/>
      <c r="K34" s="987"/>
      <c r="L34" s="987"/>
      <c r="M34" s="987"/>
      <c r="N34" s="987"/>
      <c r="O34" s="987"/>
      <c r="P34" s="988"/>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975" t="str">
        <f t="shared" si="1"/>
        <v>-</v>
      </c>
      <c r="AP34" s="976"/>
      <c r="AQ34" s="976"/>
      <c r="AR34" s="976"/>
      <c r="AS34" s="976"/>
      <c r="AT34" s="977"/>
      <c r="AU34" s="978" t="str">
        <f t="shared" si="2"/>
        <v>-</v>
      </c>
      <c r="AV34" s="976"/>
      <c r="AW34" s="976"/>
      <c r="AX34" s="976"/>
      <c r="AY34" s="976"/>
      <c r="AZ34" s="977"/>
      <c r="BA34" s="978" t="str">
        <f t="shared" si="3"/>
        <v>-</v>
      </c>
      <c r="BB34" s="976"/>
      <c r="BC34" s="976"/>
      <c r="BD34" s="976"/>
      <c r="BE34" s="976"/>
      <c r="BF34" s="977"/>
      <c r="BG34" s="976" t="str">
        <f t="shared" ref="BG34:BG37" si="5">IF(COUNTIF($D$10:$H$24,$D34)=0,"-",SUM(SUMIF($D$10:$H$24,$D34,$BC$10:$BD$24),SUMIF($D$10:$H$24,$D34,$BE$10:$BF$24),SUMIF($D$10:$H$24,$D34,$BG$10:$BH$24)))</f>
        <v>-</v>
      </c>
      <c r="BH34" s="976"/>
      <c r="BI34" s="976"/>
      <c r="BJ34" s="976"/>
      <c r="BK34" s="976"/>
      <c r="BL34" s="982"/>
      <c r="BM34" s="983">
        <f t="shared" si="4"/>
        <v>0</v>
      </c>
      <c r="BN34" s="984"/>
      <c r="BO34" s="984"/>
      <c r="BP34" s="984"/>
      <c r="BQ34" s="984"/>
      <c r="BR34" s="985"/>
      <c r="BS34" s="63"/>
      <c r="BT34" s="63"/>
      <c r="BU34" s="1016"/>
      <c r="BV34" s="1016"/>
      <c r="BW34" s="1016"/>
      <c r="BX34" s="1016"/>
      <c r="BY34" s="1016"/>
      <c r="BZ34" s="1016"/>
      <c r="CA34" s="1016"/>
      <c r="CB34" s="1016"/>
      <c r="CC34" s="1016"/>
      <c r="CD34" s="1016"/>
      <c r="CE34" s="1016"/>
      <c r="CF34" s="1016"/>
      <c r="CG34" s="1016"/>
      <c r="CH34" s="1016"/>
      <c r="CI34" s="1016"/>
      <c r="CJ34" s="1016"/>
      <c r="CK34" s="1016"/>
      <c r="CL34" s="1016"/>
      <c r="CM34" s="1016"/>
      <c r="CN34" s="1016"/>
      <c r="CO34" s="1016"/>
      <c r="CP34" s="1016"/>
      <c r="CQ34" s="1016"/>
      <c r="CR34" s="1016"/>
      <c r="CS34" s="1016"/>
      <c r="CT34" s="1016"/>
      <c r="CU34" s="1016"/>
      <c r="CV34" s="1016"/>
      <c r="CW34" s="1016"/>
      <c r="CX34" s="1016"/>
      <c r="CY34" s="1016"/>
      <c r="CZ34" s="1016"/>
      <c r="DA34" s="1016"/>
      <c r="DB34" s="1016"/>
      <c r="DC34" s="1016"/>
      <c r="DD34" s="1016"/>
      <c r="DE34" s="1016"/>
      <c r="DF34" s="1016"/>
      <c r="DG34" s="1016"/>
      <c r="DH34" s="1016"/>
      <c r="DI34" s="1016"/>
      <c r="DJ34" s="1016"/>
      <c r="DK34" s="1016"/>
      <c r="DL34" s="1016"/>
      <c r="DM34" s="1016"/>
      <c r="DN34" s="1016"/>
      <c r="DO34" s="1016"/>
      <c r="DP34" s="1016"/>
      <c r="DQ34" s="1016"/>
      <c r="DR34" s="1016"/>
      <c r="DS34" s="1016"/>
      <c r="DT34" s="1016"/>
      <c r="DU34" s="1016"/>
      <c r="DV34" s="1016"/>
      <c r="DW34" s="1016"/>
      <c r="DX34" s="1016"/>
      <c r="DY34" s="1016"/>
      <c r="DZ34" s="1016"/>
      <c r="EA34" s="1016"/>
      <c r="EB34" s="1016"/>
      <c r="EC34" s="1016"/>
      <c r="ED34" s="1016"/>
      <c r="EE34" s="1016"/>
      <c r="EF34" s="1016"/>
      <c r="EG34" s="1016"/>
      <c r="EH34" s="1016"/>
      <c r="EI34" s="1016"/>
      <c r="EJ34" s="1016"/>
      <c r="EK34" s="1016"/>
      <c r="EL34" s="1016"/>
    </row>
    <row r="35" spans="3:142" ht="30.75" customHeight="1">
      <c r="D35" s="986" t="s">
        <v>166</v>
      </c>
      <c r="E35" s="987"/>
      <c r="F35" s="987"/>
      <c r="G35" s="987"/>
      <c r="H35" s="987"/>
      <c r="I35" s="987"/>
      <c r="J35" s="987"/>
      <c r="K35" s="987"/>
      <c r="L35" s="987"/>
      <c r="M35" s="987"/>
      <c r="N35" s="987"/>
      <c r="O35" s="987"/>
      <c r="P35" s="988"/>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975" t="str">
        <f t="shared" si="1"/>
        <v>-</v>
      </c>
      <c r="AP35" s="976"/>
      <c r="AQ35" s="976"/>
      <c r="AR35" s="976"/>
      <c r="AS35" s="976"/>
      <c r="AT35" s="977"/>
      <c r="AU35" s="978" t="str">
        <f t="shared" si="2"/>
        <v>-</v>
      </c>
      <c r="AV35" s="976"/>
      <c r="AW35" s="976"/>
      <c r="AX35" s="976"/>
      <c r="AY35" s="976"/>
      <c r="AZ35" s="977"/>
      <c r="BA35" s="978" t="str">
        <f t="shared" si="3"/>
        <v>-</v>
      </c>
      <c r="BB35" s="976"/>
      <c r="BC35" s="976"/>
      <c r="BD35" s="976"/>
      <c r="BE35" s="976"/>
      <c r="BF35" s="977"/>
      <c r="BG35" s="976" t="str">
        <f t="shared" si="5"/>
        <v>-</v>
      </c>
      <c r="BH35" s="976"/>
      <c r="BI35" s="976"/>
      <c r="BJ35" s="976"/>
      <c r="BK35" s="976"/>
      <c r="BL35" s="982"/>
      <c r="BM35" s="983">
        <f t="shared" si="4"/>
        <v>0</v>
      </c>
      <c r="BN35" s="984"/>
      <c r="BO35" s="984"/>
      <c r="BP35" s="984"/>
      <c r="BQ35" s="984"/>
      <c r="BR35" s="985"/>
      <c r="BS35" s="63"/>
      <c r="BT35" s="63"/>
      <c r="BU35" s="1016"/>
      <c r="BV35" s="1016"/>
      <c r="BW35" s="1016"/>
      <c r="BX35" s="1016"/>
      <c r="BY35" s="1016"/>
      <c r="BZ35" s="1016"/>
      <c r="CA35" s="1016"/>
      <c r="CB35" s="1016"/>
      <c r="CC35" s="1016"/>
      <c r="CD35" s="1016"/>
      <c r="CE35" s="1016"/>
      <c r="CF35" s="1016"/>
      <c r="CG35" s="1016"/>
      <c r="CH35" s="1016"/>
      <c r="CI35" s="1016"/>
      <c r="CJ35" s="1016"/>
      <c r="CK35" s="1016"/>
      <c r="CL35" s="1016"/>
      <c r="CM35" s="1016"/>
      <c r="CN35" s="1016"/>
      <c r="CO35" s="1016"/>
      <c r="CP35" s="1016"/>
      <c r="CQ35" s="1016"/>
      <c r="CR35" s="1016"/>
      <c r="CS35" s="1016"/>
      <c r="CT35" s="1016"/>
      <c r="CU35" s="1016"/>
      <c r="CV35" s="1016"/>
      <c r="CW35" s="1016"/>
      <c r="CX35" s="1016"/>
      <c r="CY35" s="1016"/>
      <c r="CZ35" s="1016"/>
      <c r="DA35" s="1016"/>
      <c r="DB35" s="1016"/>
      <c r="DC35" s="1016"/>
      <c r="DD35" s="1016"/>
      <c r="DE35" s="1016"/>
      <c r="DF35" s="1016"/>
      <c r="DG35" s="1016"/>
      <c r="DH35" s="1016"/>
      <c r="DI35" s="1016"/>
      <c r="DJ35" s="1016"/>
      <c r="DK35" s="1016"/>
      <c r="DL35" s="1016"/>
      <c r="DM35" s="1016"/>
      <c r="DN35" s="1016"/>
      <c r="DO35" s="1016"/>
      <c r="DP35" s="1016"/>
      <c r="DQ35" s="1016"/>
      <c r="DR35" s="1016"/>
      <c r="DS35" s="1016"/>
      <c r="DT35" s="1016"/>
      <c r="DU35" s="1016"/>
      <c r="DV35" s="1016"/>
      <c r="DW35" s="1016"/>
      <c r="DX35" s="1016"/>
      <c r="DY35" s="1016"/>
      <c r="DZ35" s="1016"/>
      <c r="EA35" s="1016"/>
      <c r="EB35" s="1016"/>
      <c r="EC35" s="1016"/>
      <c r="ED35" s="1016"/>
      <c r="EE35" s="1016"/>
      <c r="EF35" s="1016"/>
      <c r="EG35" s="1016"/>
      <c r="EH35" s="1016"/>
      <c r="EI35" s="1016"/>
      <c r="EJ35" s="1016"/>
      <c r="EK35" s="1016"/>
      <c r="EL35" s="1016"/>
    </row>
    <row r="36" spans="3:142" ht="30.75" customHeight="1">
      <c r="D36" s="986" t="s">
        <v>47</v>
      </c>
      <c r="E36" s="987"/>
      <c r="F36" s="987"/>
      <c r="G36" s="987"/>
      <c r="H36" s="987"/>
      <c r="I36" s="987"/>
      <c r="J36" s="987"/>
      <c r="K36" s="987"/>
      <c r="L36" s="987"/>
      <c r="M36" s="987"/>
      <c r="N36" s="987"/>
      <c r="O36" s="987"/>
      <c r="P36" s="988"/>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975" t="str">
        <f t="shared" si="1"/>
        <v>-</v>
      </c>
      <c r="AP36" s="976"/>
      <c r="AQ36" s="976"/>
      <c r="AR36" s="976"/>
      <c r="AS36" s="976"/>
      <c r="AT36" s="977"/>
      <c r="AU36" s="978" t="str">
        <f t="shared" si="2"/>
        <v>-</v>
      </c>
      <c r="AV36" s="976"/>
      <c r="AW36" s="976"/>
      <c r="AX36" s="976"/>
      <c r="AY36" s="976"/>
      <c r="AZ36" s="977"/>
      <c r="BA36" s="978" t="str">
        <f t="shared" si="3"/>
        <v>-</v>
      </c>
      <c r="BB36" s="976"/>
      <c r="BC36" s="976"/>
      <c r="BD36" s="976"/>
      <c r="BE36" s="976"/>
      <c r="BF36" s="977"/>
      <c r="BG36" s="976" t="str">
        <f>IF(COUNTIF($D$10:$H$24,$D36)=0,"-",SUM(SUMIF($D$10:$H$24,$D36,$BC$10:$BD$24),SUMIF($D$10:$H$24,$D36,$BE$10:$BF$24),SUMIF($D$10:$H$24,$D36,$BG$10:$BH$24)))</f>
        <v>-</v>
      </c>
      <c r="BH36" s="976"/>
      <c r="BI36" s="976"/>
      <c r="BJ36" s="976"/>
      <c r="BK36" s="976"/>
      <c r="BL36" s="982"/>
      <c r="BM36" s="983">
        <f t="shared" si="4"/>
        <v>0</v>
      </c>
      <c r="BN36" s="984"/>
      <c r="BO36" s="984"/>
      <c r="BP36" s="984"/>
      <c r="BQ36" s="984"/>
      <c r="BR36" s="985"/>
      <c r="BU36" s="1016"/>
      <c r="BV36" s="1016"/>
      <c r="BW36" s="1016"/>
      <c r="BX36" s="1016"/>
      <c r="BY36" s="1016"/>
      <c r="BZ36" s="1016"/>
      <c r="CA36" s="1016"/>
      <c r="CB36" s="1016"/>
      <c r="CC36" s="1016"/>
      <c r="CD36" s="1016"/>
      <c r="CE36" s="1016"/>
      <c r="CF36" s="1016"/>
      <c r="CG36" s="1016"/>
      <c r="CH36" s="1016"/>
      <c r="CI36" s="1016"/>
      <c r="CJ36" s="1016"/>
      <c r="CK36" s="1016"/>
      <c r="CL36" s="1016"/>
      <c r="CM36" s="1016"/>
      <c r="CN36" s="1016"/>
      <c r="CO36" s="1016"/>
      <c r="CP36" s="1016"/>
      <c r="CQ36" s="1016"/>
      <c r="CR36" s="1016"/>
      <c r="CS36" s="1016"/>
      <c r="CT36" s="1016"/>
      <c r="CU36" s="1016"/>
      <c r="CV36" s="1016"/>
      <c r="CW36" s="1016"/>
      <c r="CX36" s="1016"/>
      <c r="CY36" s="1016"/>
      <c r="CZ36" s="1016"/>
      <c r="DA36" s="1016"/>
      <c r="DB36" s="1016"/>
      <c r="DC36" s="1016"/>
      <c r="DD36" s="1016"/>
      <c r="DE36" s="1016"/>
      <c r="DF36" s="1016"/>
      <c r="DG36" s="1016"/>
      <c r="DH36" s="1016"/>
      <c r="DI36" s="1016"/>
      <c r="DJ36" s="1016"/>
      <c r="DK36" s="1016"/>
      <c r="DL36" s="1016"/>
      <c r="DM36" s="1016"/>
      <c r="DN36" s="1016"/>
      <c r="DO36" s="1016"/>
      <c r="DP36" s="1016"/>
      <c r="DQ36" s="1016"/>
      <c r="DR36" s="1016"/>
      <c r="DS36" s="1016"/>
      <c r="DT36" s="1016"/>
      <c r="DU36" s="1016"/>
      <c r="DV36" s="1016"/>
      <c r="DW36" s="1016"/>
      <c r="DX36" s="1016"/>
      <c r="DY36" s="1016"/>
      <c r="DZ36" s="1016"/>
      <c r="EA36" s="1016"/>
      <c r="EB36" s="1016"/>
      <c r="EC36" s="1016"/>
      <c r="ED36" s="1016"/>
      <c r="EE36" s="1016"/>
      <c r="EF36" s="1016"/>
      <c r="EG36" s="1016"/>
      <c r="EH36" s="1016"/>
      <c r="EI36" s="1016"/>
      <c r="EJ36" s="1016"/>
      <c r="EK36" s="1016"/>
      <c r="EL36" s="1016"/>
    </row>
    <row r="37" spans="3:142" ht="30.75" customHeight="1" thickBot="1">
      <c r="D37" s="972" t="s">
        <v>43</v>
      </c>
      <c r="E37" s="973"/>
      <c r="F37" s="973"/>
      <c r="G37" s="973"/>
      <c r="H37" s="973"/>
      <c r="I37" s="973"/>
      <c r="J37" s="973"/>
      <c r="K37" s="973"/>
      <c r="L37" s="973"/>
      <c r="M37" s="973"/>
      <c r="N37" s="973"/>
      <c r="O37" s="973"/>
      <c r="P37" s="974"/>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975" t="str">
        <f>IF(COUNTIF($D$10:$H$24,$D37)=0,"-",SUMIF($D$10:$H$24,$D37,$AO$10:$AP$24))</f>
        <v>-</v>
      </c>
      <c r="AP37" s="976"/>
      <c r="AQ37" s="976"/>
      <c r="AR37" s="976"/>
      <c r="AS37" s="976"/>
      <c r="AT37" s="977"/>
      <c r="AU37" s="978" t="str">
        <f t="shared" si="2"/>
        <v>-</v>
      </c>
      <c r="AV37" s="976"/>
      <c r="AW37" s="976"/>
      <c r="AX37" s="976"/>
      <c r="AY37" s="976"/>
      <c r="AZ37" s="977"/>
      <c r="BA37" s="979" t="str">
        <f t="shared" si="3"/>
        <v>-</v>
      </c>
      <c r="BB37" s="980"/>
      <c r="BC37" s="980"/>
      <c r="BD37" s="980"/>
      <c r="BE37" s="980"/>
      <c r="BF37" s="981"/>
      <c r="BG37" s="976" t="str">
        <f t="shared" si="5"/>
        <v>-</v>
      </c>
      <c r="BH37" s="976"/>
      <c r="BI37" s="976"/>
      <c r="BJ37" s="976"/>
      <c r="BK37" s="976"/>
      <c r="BL37" s="982"/>
      <c r="BM37" s="983">
        <f t="shared" si="4"/>
        <v>0</v>
      </c>
      <c r="BN37" s="984"/>
      <c r="BO37" s="984"/>
      <c r="BP37" s="984"/>
      <c r="BQ37" s="984"/>
      <c r="BR37" s="985"/>
      <c r="BS37" s="113"/>
      <c r="BT37" s="113"/>
      <c r="BU37" s="1016"/>
      <c r="BV37" s="1016"/>
      <c r="BW37" s="1016"/>
      <c r="BX37" s="1016"/>
      <c r="BY37" s="1016"/>
      <c r="BZ37" s="1016"/>
      <c r="CA37" s="1016"/>
      <c r="CB37" s="1016"/>
      <c r="CC37" s="1016"/>
      <c r="CD37" s="1016"/>
      <c r="CE37" s="1016"/>
      <c r="CF37" s="1016"/>
      <c r="CG37" s="1016"/>
      <c r="CH37" s="1016"/>
      <c r="CI37" s="1016"/>
      <c r="CJ37" s="1016"/>
      <c r="CK37" s="1016"/>
      <c r="CL37" s="1016"/>
      <c r="CM37" s="1016"/>
      <c r="CN37" s="1016"/>
      <c r="CO37" s="1016"/>
      <c r="CP37" s="1016"/>
      <c r="CQ37" s="1016"/>
      <c r="CR37" s="1016"/>
      <c r="CS37" s="1016"/>
      <c r="CT37" s="1016"/>
      <c r="CU37" s="1016"/>
      <c r="CV37" s="1016"/>
      <c r="CW37" s="1016"/>
      <c r="CX37" s="1016"/>
      <c r="CY37" s="1016"/>
      <c r="CZ37" s="1016"/>
      <c r="DA37" s="1016"/>
      <c r="DB37" s="1016"/>
      <c r="DC37" s="1016"/>
      <c r="DD37" s="1016"/>
      <c r="DE37" s="1016"/>
      <c r="DF37" s="1016"/>
      <c r="DG37" s="1016"/>
      <c r="DH37" s="1016"/>
      <c r="DI37" s="1016"/>
      <c r="DJ37" s="1016"/>
      <c r="DK37" s="1016"/>
      <c r="DL37" s="1016"/>
      <c r="DM37" s="1016"/>
      <c r="DN37" s="1016"/>
      <c r="DO37" s="1016"/>
      <c r="DP37" s="1016"/>
      <c r="DQ37" s="1016"/>
      <c r="DR37" s="1016"/>
      <c r="DS37" s="1016"/>
      <c r="DT37" s="1016"/>
      <c r="DU37" s="1016"/>
      <c r="DV37" s="1016"/>
      <c r="DW37" s="1016"/>
      <c r="DX37" s="1016"/>
      <c r="DY37" s="1016"/>
      <c r="DZ37" s="1016"/>
      <c r="EA37" s="1016"/>
      <c r="EB37" s="1016"/>
      <c r="EC37" s="1016"/>
      <c r="ED37" s="1016"/>
      <c r="EE37" s="1016"/>
      <c r="EF37" s="1016"/>
      <c r="EG37" s="1016"/>
      <c r="EH37" s="1016"/>
      <c r="EI37" s="1016"/>
      <c r="EJ37" s="1016"/>
      <c r="EK37" s="1016"/>
      <c r="EL37" s="1016"/>
    </row>
    <row r="38" spans="3:142" ht="30.75" customHeight="1" thickTop="1">
      <c r="C38" s="113"/>
      <c r="D38" s="958" t="s">
        <v>45</v>
      </c>
      <c r="E38" s="959"/>
      <c r="F38" s="959"/>
      <c r="G38" s="959"/>
      <c r="H38" s="959"/>
      <c r="I38" s="959"/>
      <c r="J38" s="959"/>
      <c r="K38" s="959"/>
      <c r="L38" s="959"/>
      <c r="M38" s="959"/>
      <c r="N38" s="959"/>
      <c r="O38" s="959"/>
      <c r="P38" s="960"/>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961">
        <f>SUM(AO31:AT37)</f>
        <v>0</v>
      </c>
      <c r="AP38" s="962"/>
      <c r="AQ38" s="962"/>
      <c r="AR38" s="962"/>
      <c r="AS38" s="962"/>
      <c r="AT38" s="963"/>
      <c r="AU38" s="964">
        <f>SUM(AU31:AZ37)</f>
        <v>0</v>
      </c>
      <c r="AV38" s="962"/>
      <c r="AW38" s="962"/>
      <c r="AX38" s="962"/>
      <c r="AY38" s="962"/>
      <c r="AZ38" s="963"/>
      <c r="BA38" s="965">
        <f>SUM(BA31:BF37)</f>
        <v>0</v>
      </c>
      <c r="BB38" s="966"/>
      <c r="BC38" s="966"/>
      <c r="BD38" s="966"/>
      <c r="BE38" s="966"/>
      <c r="BF38" s="967"/>
      <c r="BG38" s="962">
        <f>SUM(BG31:BL37)</f>
        <v>0</v>
      </c>
      <c r="BH38" s="962"/>
      <c r="BI38" s="962"/>
      <c r="BJ38" s="962"/>
      <c r="BK38" s="962"/>
      <c r="BL38" s="968"/>
      <c r="BM38" s="969">
        <f>SUM(BM31:BR37)</f>
        <v>0</v>
      </c>
      <c r="BN38" s="970"/>
      <c r="BO38" s="970"/>
      <c r="BP38" s="970"/>
      <c r="BQ38" s="970"/>
      <c r="BR38" s="971"/>
      <c r="BS38" s="113"/>
      <c r="BT38" s="113"/>
      <c r="BU38" s="1016"/>
      <c r="BV38" s="1016"/>
      <c r="BW38" s="1016"/>
      <c r="BX38" s="1016"/>
      <c r="BY38" s="1016"/>
      <c r="BZ38" s="1016"/>
      <c r="CA38" s="1016"/>
      <c r="CB38" s="1016"/>
      <c r="CC38" s="1016"/>
      <c r="CD38" s="1016"/>
      <c r="CE38" s="1016"/>
      <c r="CF38" s="1016"/>
      <c r="CG38" s="1016"/>
      <c r="CH38" s="1016"/>
      <c r="CI38" s="1016"/>
      <c r="CJ38" s="1016"/>
      <c r="CK38" s="1016"/>
      <c r="CL38" s="1016"/>
      <c r="CM38" s="1016"/>
      <c r="CN38" s="1016"/>
      <c r="CO38" s="1016"/>
      <c r="CP38" s="1016"/>
      <c r="CQ38" s="1016"/>
      <c r="CR38" s="1016"/>
      <c r="CS38" s="1016"/>
      <c r="CT38" s="1016"/>
      <c r="CU38" s="1016"/>
      <c r="CV38" s="1016"/>
      <c r="CW38" s="1016"/>
      <c r="CX38" s="1016"/>
      <c r="CY38" s="1016"/>
      <c r="CZ38" s="1016"/>
      <c r="DA38" s="1016"/>
      <c r="DB38" s="1016"/>
      <c r="DC38" s="1016"/>
      <c r="DD38" s="1016"/>
      <c r="DE38" s="1016"/>
      <c r="DF38" s="1016"/>
      <c r="DG38" s="1016"/>
      <c r="DH38" s="1016"/>
      <c r="DI38" s="1016"/>
      <c r="DJ38" s="1016"/>
      <c r="DK38" s="1016"/>
      <c r="DL38" s="1016"/>
      <c r="DM38" s="1016"/>
      <c r="DN38" s="1016"/>
      <c r="DO38" s="1016"/>
      <c r="DP38" s="1016"/>
      <c r="DQ38" s="1016"/>
      <c r="DR38" s="1016"/>
      <c r="DS38" s="1016"/>
      <c r="DT38" s="1016"/>
      <c r="DU38" s="1016"/>
      <c r="DV38" s="1016"/>
      <c r="DW38" s="1016"/>
      <c r="DX38" s="1016"/>
      <c r="DY38" s="1016"/>
      <c r="DZ38" s="1016"/>
      <c r="EA38" s="1016"/>
      <c r="EB38" s="1016"/>
      <c r="EC38" s="1016"/>
      <c r="ED38" s="1016"/>
      <c r="EE38" s="1016"/>
      <c r="EF38" s="1016"/>
      <c r="EG38" s="1016"/>
      <c r="EH38" s="1016"/>
      <c r="EI38" s="1016"/>
      <c r="EJ38" s="1016"/>
      <c r="EK38" s="1016"/>
      <c r="EL38" s="1016"/>
    </row>
    <row r="39" spans="3:142" ht="30.75" customHeight="1">
      <c r="C39" s="113"/>
      <c r="D39" s="953"/>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5"/>
      <c r="AS39" s="534"/>
      <c r="AT39" s="956"/>
      <c r="AU39" s="956"/>
      <c r="AV39" s="956"/>
      <c r="AW39" s="531"/>
      <c r="AX39" s="533"/>
      <c r="AY39" s="533"/>
      <c r="AZ39" s="533"/>
      <c r="BA39" s="533"/>
      <c r="BB39" s="533"/>
      <c r="BC39" s="533"/>
      <c r="BD39" s="533"/>
      <c r="BE39" s="533"/>
      <c r="BF39" s="533"/>
      <c r="BG39" s="533"/>
      <c r="BH39" s="533"/>
      <c r="BI39" s="533"/>
      <c r="BJ39" s="533"/>
      <c r="BK39" s="533"/>
      <c r="BL39" s="533"/>
      <c r="BM39" s="957"/>
      <c r="BN39" s="957"/>
      <c r="BO39" s="957"/>
      <c r="BP39" s="957"/>
      <c r="BQ39" s="957"/>
      <c r="BR39" s="957"/>
      <c r="BS39" s="113"/>
      <c r="BT39" s="113"/>
      <c r="BU39" s="1016"/>
      <c r="BV39" s="1016"/>
      <c r="BW39" s="1016"/>
      <c r="BX39" s="1016"/>
      <c r="BY39" s="1016"/>
      <c r="BZ39" s="1016"/>
      <c r="CA39" s="1016"/>
      <c r="CB39" s="1016"/>
      <c r="CC39" s="1016"/>
      <c r="CD39" s="1016"/>
      <c r="CE39" s="1016"/>
      <c r="CF39" s="1016"/>
      <c r="CG39" s="1016"/>
      <c r="CH39" s="1016"/>
      <c r="CI39" s="1016"/>
      <c r="CJ39" s="1016"/>
      <c r="CK39" s="1016"/>
      <c r="CL39" s="1016"/>
      <c r="CM39" s="1016"/>
      <c r="CN39" s="1016"/>
      <c r="CO39" s="1016"/>
      <c r="CP39" s="1016"/>
      <c r="CQ39" s="1016"/>
      <c r="CR39" s="1016"/>
      <c r="CS39" s="1016"/>
      <c r="CT39" s="1016"/>
      <c r="CU39" s="1016"/>
      <c r="CV39" s="1016"/>
      <c r="CW39" s="1016"/>
      <c r="CX39" s="1016"/>
      <c r="CY39" s="1016"/>
      <c r="CZ39" s="1016"/>
      <c r="DA39" s="1016"/>
      <c r="DB39" s="1016"/>
      <c r="DC39" s="1016"/>
      <c r="DD39" s="1016"/>
      <c r="DE39" s="1016"/>
      <c r="DF39" s="1016"/>
      <c r="DG39" s="1016"/>
      <c r="DH39" s="1016"/>
      <c r="DI39" s="1016"/>
      <c r="DJ39" s="1016"/>
      <c r="DK39" s="1016"/>
      <c r="DL39" s="1016"/>
      <c r="DM39" s="1016"/>
      <c r="DN39" s="1016"/>
      <c r="DO39" s="1016"/>
      <c r="DP39" s="1016"/>
      <c r="DQ39" s="1016"/>
      <c r="DR39" s="1016"/>
      <c r="DS39" s="1016"/>
      <c r="DT39" s="1016"/>
      <c r="DU39" s="1016"/>
      <c r="DV39" s="1016"/>
      <c r="DW39" s="1016"/>
      <c r="DX39" s="1016"/>
      <c r="DY39" s="1016"/>
      <c r="DZ39" s="1016"/>
      <c r="EA39" s="1016"/>
      <c r="EB39" s="1016"/>
      <c r="EC39" s="1016"/>
      <c r="ED39" s="1016"/>
      <c r="EE39" s="1016"/>
      <c r="EF39" s="1016"/>
      <c r="EG39" s="1016"/>
      <c r="EH39" s="1016"/>
      <c r="EI39" s="1016"/>
      <c r="EJ39" s="1016"/>
      <c r="EK39" s="1016"/>
      <c r="EL39" s="1016"/>
    </row>
    <row r="40" spans="3:142" ht="30.75" customHeight="1">
      <c r="C40" s="113"/>
      <c r="E40" s="63"/>
      <c r="F40" s="1"/>
      <c r="G40" s="3"/>
      <c r="H40" s="3"/>
      <c r="I40" s="3"/>
      <c r="J40" s="3"/>
      <c r="K40" s="112"/>
      <c r="L40" s="112"/>
      <c r="M40" s="112"/>
      <c r="N40" s="112"/>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t="s">
        <v>119</v>
      </c>
      <c r="BV40" s="113"/>
    </row>
    <row r="41" spans="3:142" ht="30.75" customHeight="1">
      <c r="C41" s="113"/>
      <c r="E41" s="63"/>
      <c r="F41" s="1"/>
      <c r="G41" s="3"/>
      <c r="H41" s="3"/>
      <c r="I41" s="3"/>
      <c r="J41" s="3"/>
      <c r="K41" s="112"/>
      <c r="L41" s="112"/>
      <c r="M41" s="112"/>
      <c r="N41" s="112"/>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row>
    <row r="42" spans="3:142" ht="30.75" customHeight="1">
      <c r="C42" s="113"/>
      <c r="E42" s="63"/>
      <c r="F42" s="1"/>
      <c r="G42" s="3"/>
      <c r="H42" s="3"/>
      <c r="I42" s="3"/>
      <c r="J42" s="3"/>
      <c r="K42" s="112"/>
      <c r="L42" s="112"/>
      <c r="M42" s="112"/>
      <c r="N42" s="112"/>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row>
    <row r="43" spans="3:142" ht="30.75" customHeight="1">
      <c r="C43" s="113"/>
      <c r="E43" s="63"/>
      <c r="F43" s="1"/>
      <c r="G43" s="3"/>
      <c r="H43" s="3"/>
      <c r="I43" s="3"/>
      <c r="J43" s="3"/>
      <c r="K43" s="112"/>
      <c r="L43" s="112"/>
      <c r="M43" s="112"/>
      <c r="N43" s="112"/>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row>
    <row r="44" spans="3:142" ht="30.75" customHeight="1">
      <c r="C44" s="113"/>
      <c r="E44" s="63"/>
      <c r="F44" s="1"/>
      <c r="G44" s="3"/>
      <c r="H44" s="3"/>
      <c r="I44" s="3"/>
      <c r="J44" s="3"/>
      <c r="K44" s="112"/>
      <c r="L44" s="112"/>
      <c r="M44" s="112"/>
      <c r="N44" s="112"/>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row>
    <row r="45" spans="3:142" ht="30.75" customHeight="1">
      <c r="C45" s="113"/>
      <c r="F45" s="1"/>
      <c r="G45" s="3"/>
      <c r="H45" s="3"/>
      <c r="I45" s="3"/>
      <c r="J45" s="3"/>
      <c r="K45" s="112"/>
      <c r="L45" s="112"/>
      <c r="M45" s="112"/>
      <c r="N45" s="112"/>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row>
    <row r="46" spans="3:142" ht="30.75" customHeight="1">
      <c r="C46" s="113"/>
      <c r="F46" s="1"/>
      <c r="G46" s="3"/>
      <c r="H46" s="3"/>
      <c r="I46" s="3"/>
      <c r="J46" s="3"/>
      <c r="K46" s="112"/>
      <c r="L46" s="112"/>
      <c r="M46" s="112"/>
      <c r="N46" s="112"/>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row>
    <row r="47" spans="3:142" ht="30.75" customHeight="1">
      <c r="C47" s="113"/>
      <c r="F47" s="1"/>
      <c r="G47" s="3"/>
      <c r="H47" s="3"/>
      <c r="I47" s="3"/>
      <c r="J47" s="3"/>
      <c r="K47" s="112"/>
      <c r="L47" s="112"/>
      <c r="M47" s="112"/>
      <c r="N47" s="112"/>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row>
    <row r="48" spans="3:142" ht="30.75" customHeight="1">
      <c r="C48" s="113"/>
      <c r="F48" s="1"/>
      <c r="G48" s="3"/>
      <c r="H48" s="3"/>
      <c r="I48" s="3"/>
      <c r="J48" s="3"/>
      <c r="K48" s="112"/>
      <c r="L48" s="112"/>
      <c r="M48" s="112"/>
      <c r="N48" s="112"/>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row>
    <row r="49" spans="3:74" ht="30.75" customHeight="1">
      <c r="C49" s="113"/>
      <c r="F49" s="1"/>
      <c r="G49" s="3"/>
      <c r="H49" s="3"/>
      <c r="I49" s="3"/>
      <c r="J49" s="3"/>
      <c r="K49" s="111"/>
      <c r="L49" s="111"/>
      <c r="M49" s="111"/>
      <c r="N49" s="111"/>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row>
    <row r="50" spans="3:74" ht="30.75" customHeight="1">
      <c r="C50" s="113"/>
      <c r="F50" s="4"/>
      <c r="G50" s="3"/>
      <c r="H50" s="3"/>
      <c r="I50" s="3"/>
      <c r="J50" s="3"/>
      <c r="K50" s="111"/>
      <c r="L50" s="111"/>
      <c r="M50" s="111"/>
      <c r="N50" s="111"/>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row>
    <row r="51" spans="3:74" ht="30.75" customHeight="1">
      <c r="C51" s="113"/>
      <c r="F51" s="1"/>
      <c r="G51" s="3"/>
      <c r="H51" s="3"/>
      <c r="I51" s="3"/>
      <c r="J51" s="3"/>
      <c r="K51" s="111"/>
      <c r="L51" s="111"/>
      <c r="M51" s="111"/>
      <c r="N51" s="111"/>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row>
    <row r="52" spans="3:74" ht="30.75" customHeight="1">
      <c r="C52" s="113"/>
      <c r="F52" s="4"/>
      <c r="G52" s="3"/>
      <c r="H52" s="3"/>
      <c r="I52" s="3"/>
      <c r="J52" s="3"/>
      <c r="K52" s="111"/>
      <c r="L52" s="111"/>
      <c r="M52" s="111"/>
      <c r="N52" s="111"/>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row>
    <row r="53" spans="3:74" ht="30.75" customHeight="1">
      <c r="C53" s="113"/>
      <c r="F53" s="1"/>
      <c r="G53" s="3"/>
      <c r="H53" s="3"/>
      <c r="I53" s="3"/>
      <c r="J53" s="3"/>
      <c r="K53" s="3"/>
      <c r="L53" s="3"/>
      <c r="M53" s="3"/>
      <c r="N53" s="3"/>
      <c r="O53" s="11"/>
      <c r="P53" s="11"/>
      <c r="Q53" s="11"/>
      <c r="R53" s="11"/>
      <c r="S53" s="11"/>
      <c r="T53" s="3"/>
      <c r="U53" s="3"/>
      <c r="V53" s="3"/>
      <c r="W53" s="3"/>
      <c r="X53" s="3"/>
      <c r="Y53" s="3"/>
      <c r="Z53" s="3"/>
      <c r="AA53" s="3"/>
      <c r="AB53" s="3"/>
      <c r="AC53" s="3"/>
      <c r="AD53" s="3"/>
      <c r="AE53" s="3"/>
      <c r="AF53" s="3"/>
      <c r="AG53" s="99"/>
      <c r="AH53" s="10"/>
      <c r="AI53" s="57"/>
      <c r="AJ53" s="57"/>
      <c r="AK53" s="57"/>
      <c r="AL53" s="57"/>
      <c r="AM53" s="57"/>
      <c r="AN53" s="57"/>
      <c r="AO53" s="11"/>
      <c r="AP53" s="11"/>
      <c r="AQ53" s="11"/>
      <c r="AR53" s="3"/>
      <c r="AS53" s="3"/>
      <c r="AT53" s="3"/>
      <c r="AU53" s="3"/>
      <c r="AV53" s="3"/>
      <c r="AW53" s="3"/>
      <c r="AX53" s="3"/>
      <c r="AY53" s="3"/>
      <c r="AZ53" s="3"/>
      <c r="BA53" s="3"/>
      <c r="BB53" s="3"/>
      <c r="BC53" s="3"/>
      <c r="BD53" s="3"/>
      <c r="BE53" s="99"/>
      <c r="BF53" s="10"/>
      <c r="BG53" s="57"/>
      <c r="BH53" s="57"/>
      <c r="BI53" s="57"/>
      <c r="BJ53" s="57"/>
      <c r="BK53" s="57"/>
      <c r="BL53" s="57"/>
      <c r="BM53" s="57"/>
      <c r="BN53" s="57"/>
      <c r="BO53" s="57"/>
      <c r="BP53" s="57"/>
      <c r="BQ53" s="57"/>
      <c r="BR53" s="57"/>
      <c r="BS53" s="3"/>
      <c r="BT53" s="3"/>
      <c r="BU53" s="3"/>
      <c r="BV53" s="3"/>
    </row>
    <row r="54" spans="3:74" ht="30.75" customHeight="1">
      <c r="C54" s="11"/>
      <c r="F54" s="1"/>
      <c r="G54" s="3"/>
      <c r="H54" s="3"/>
      <c r="I54" s="3"/>
      <c r="J54" s="3"/>
      <c r="K54" s="3"/>
      <c r="L54" s="3"/>
      <c r="M54" s="3"/>
      <c r="N54" s="3"/>
      <c r="O54" s="11"/>
      <c r="P54" s="11"/>
      <c r="Q54" s="11"/>
      <c r="R54" s="11"/>
      <c r="S54" s="11"/>
      <c r="T54" s="3"/>
      <c r="U54" s="3"/>
      <c r="V54" s="3"/>
      <c r="W54" s="3"/>
      <c r="X54" s="3"/>
      <c r="Y54" s="3"/>
      <c r="Z54" s="3"/>
      <c r="AA54" s="3"/>
      <c r="AB54" s="3"/>
      <c r="AC54" s="3"/>
      <c r="AD54" s="3"/>
      <c r="AE54" s="3"/>
      <c r="AF54" s="3"/>
      <c r="AG54" s="10"/>
      <c r="AH54" s="10"/>
      <c r="AI54" s="57"/>
      <c r="AJ54" s="57"/>
      <c r="AK54" s="57"/>
      <c r="AL54" s="57"/>
      <c r="AM54" s="57"/>
      <c r="AN54" s="57"/>
      <c r="AO54" s="11"/>
      <c r="AP54" s="11"/>
      <c r="AQ54" s="11"/>
      <c r="AR54" s="3"/>
      <c r="AS54" s="3"/>
      <c r="AT54" s="3"/>
      <c r="AU54" s="3"/>
      <c r="AV54" s="3"/>
      <c r="AW54" s="3"/>
      <c r="AX54" s="3"/>
      <c r="AY54" s="3"/>
      <c r="AZ54" s="3"/>
      <c r="BA54" s="3"/>
      <c r="BB54" s="3"/>
      <c r="BC54" s="3"/>
      <c r="BD54" s="3"/>
      <c r="BE54" s="10"/>
      <c r="BF54" s="10"/>
      <c r="BG54" s="57"/>
      <c r="BH54" s="57"/>
      <c r="BI54" s="57"/>
      <c r="BJ54" s="57"/>
      <c r="BK54" s="57"/>
      <c r="BL54" s="57"/>
      <c r="BM54" s="57"/>
      <c r="BN54" s="57"/>
      <c r="BO54" s="57"/>
      <c r="BP54" s="57"/>
      <c r="BQ54" s="57"/>
      <c r="BR54" s="57"/>
      <c r="BS54" s="3"/>
      <c r="BT54" s="3"/>
      <c r="BU54" s="3"/>
      <c r="BV54" s="3"/>
    </row>
    <row r="55" spans="3:74" ht="30.75" customHeight="1">
      <c r="C55" s="11"/>
      <c r="F55" s="1"/>
      <c r="G55" s="3"/>
      <c r="H55" s="3"/>
      <c r="I55" s="3"/>
      <c r="J55" s="3"/>
      <c r="K55" s="3"/>
      <c r="L55" s="3"/>
      <c r="M55" s="3"/>
      <c r="N55" s="3"/>
      <c r="O55" s="53"/>
      <c r="P55" s="53"/>
      <c r="Q55" s="53"/>
      <c r="R55" s="53"/>
      <c r="S55" s="53"/>
      <c r="T55" s="3"/>
      <c r="U55" s="3"/>
      <c r="V55" s="3"/>
      <c r="W55" s="3"/>
      <c r="X55" s="3"/>
      <c r="Y55" s="3"/>
      <c r="Z55" s="3"/>
      <c r="AA55" s="3"/>
      <c r="AB55" s="3"/>
      <c r="AC55" s="3"/>
      <c r="AD55" s="3"/>
      <c r="AE55" s="3"/>
      <c r="AF55" s="3"/>
      <c r="AG55" s="99"/>
      <c r="AH55" s="10"/>
      <c r="AI55" s="57"/>
      <c r="AJ55" s="57"/>
      <c r="AK55" s="57"/>
      <c r="AL55" s="57"/>
      <c r="AM55" s="57"/>
      <c r="AN55" s="57"/>
      <c r="AO55" s="53"/>
      <c r="AP55" s="53"/>
      <c r="AQ55" s="53"/>
      <c r="AR55" s="3"/>
      <c r="AS55" s="3"/>
      <c r="AT55" s="3"/>
      <c r="AU55" s="3"/>
      <c r="AV55" s="3"/>
      <c r="AW55" s="3"/>
      <c r="AX55" s="3"/>
      <c r="AY55" s="3"/>
      <c r="AZ55" s="3"/>
      <c r="BA55" s="3"/>
      <c r="BB55" s="3"/>
      <c r="BC55" s="3"/>
      <c r="BD55" s="3"/>
      <c r="BE55" s="99"/>
      <c r="BF55" s="10"/>
      <c r="BG55" s="57"/>
      <c r="BH55" s="57"/>
      <c r="BI55" s="57"/>
      <c r="BJ55" s="57"/>
      <c r="BK55" s="57"/>
      <c r="BL55" s="57"/>
      <c r="BM55" s="57"/>
      <c r="BN55" s="57"/>
      <c r="BO55" s="57"/>
      <c r="BP55" s="57"/>
      <c r="BQ55" s="57"/>
      <c r="BR55" s="57"/>
      <c r="BS55" s="3"/>
      <c r="BT55" s="3"/>
      <c r="BU55" s="3"/>
      <c r="BV55" s="3"/>
    </row>
    <row r="56" spans="3:74" ht="30.75" customHeight="1">
      <c r="C56" s="11"/>
      <c r="F56" s="1"/>
      <c r="G56" s="3"/>
      <c r="H56" s="3"/>
      <c r="I56" s="3"/>
      <c r="J56" s="3"/>
      <c r="K56" s="3"/>
      <c r="L56" s="3"/>
      <c r="M56" s="3"/>
      <c r="N56" s="3"/>
      <c r="O56" s="11"/>
      <c r="P56" s="53"/>
      <c r="Q56" s="53"/>
      <c r="R56" s="53"/>
      <c r="S56" s="53"/>
      <c r="T56" s="3"/>
      <c r="U56" s="3"/>
      <c r="V56" s="3"/>
      <c r="W56" s="3"/>
      <c r="X56" s="3"/>
      <c r="Y56" s="3"/>
      <c r="Z56" s="3"/>
      <c r="AA56" s="3"/>
      <c r="AB56" s="3"/>
      <c r="AC56" s="3"/>
      <c r="AD56" s="3"/>
      <c r="AE56" s="3"/>
      <c r="AF56" s="3"/>
      <c r="AG56" s="10"/>
      <c r="AH56" s="10"/>
      <c r="AI56" s="57"/>
      <c r="AJ56" s="57"/>
      <c r="AK56" s="57"/>
      <c r="AL56" s="57"/>
      <c r="AM56" s="57"/>
      <c r="AN56" s="57"/>
      <c r="AO56" s="53"/>
      <c r="AP56" s="53"/>
      <c r="AQ56" s="53"/>
      <c r="AR56" s="3"/>
      <c r="AS56" s="3"/>
      <c r="AT56" s="3"/>
      <c r="AU56" s="3"/>
      <c r="AV56" s="3"/>
      <c r="AW56" s="3"/>
      <c r="AX56" s="3"/>
      <c r="AY56" s="3"/>
      <c r="AZ56" s="3"/>
      <c r="BA56" s="3"/>
      <c r="BB56" s="3"/>
      <c r="BC56" s="3"/>
      <c r="BD56" s="3"/>
      <c r="BE56" s="10"/>
      <c r="BF56" s="10"/>
      <c r="BG56" s="57"/>
      <c r="BH56" s="57"/>
      <c r="BI56" s="57"/>
      <c r="BJ56" s="57"/>
      <c r="BK56" s="57"/>
      <c r="BL56" s="57"/>
      <c r="BM56" s="57"/>
      <c r="BN56" s="57"/>
      <c r="BO56" s="57"/>
      <c r="BP56" s="57"/>
      <c r="BQ56" s="57"/>
      <c r="BR56" s="57"/>
      <c r="BS56" s="3"/>
      <c r="BT56" s="3"/>
      <c r="BU56" s="3"/>
      <c r="BV56" s="3"/>
    </row>
    <row r="57" spans="3:74" ht="30.75" customHeight="1">
      <c r="C57" s="11"/>
      <c r="F57" s="1"/>
      <c r="G57" s="3"/>
      <c r="H57" s="3"/>
      <c r="I57" s="3"/>
      <c r="J57" s="3"/>
      <c r="K57" s="3"/>
      <c r="L57" s="3"/>
      <c r="M57" s="3"/>
      <c r="N57" s="3"/>
      <c r="O57" s="11"/>
      <c r="P57" s="11"/>
      <c r="Q57" s="11"/>
      <c r="R57" s="11"/>
      <c r="S57" s="11"/>
      <c r="T57" s="3"/>
      <c r="U57" s="3"/>
      <c r="V57" s="3"/>
      <c r="W57" s="3"/>
      <c r="X57" s="3"/>
      <c r="Y57" s="3"/>
      <c r="Z57" s="3"/>
      <c r="AA57" s="3"/>
      <c r="AB57" s="3"/>
      <c r="AC57" s="3"/>
      <c r="AD57" s="3"/>
      <c r="AE57" s="3"/>
      <c r="AF57" s="3"/>
      <c r="AG57" s="99"/>
      <c r="AH57" s="10"/>
      <c r="AI57" s="57"/>
      <c r="AJ57" s="57"/>
      <c r="AK57" s="57"/>
      <c r="AL57" s="57"/>
      <c r="AM57" s="57"/>
      <c r="AN57" s="57"/>
      <c r="AO57" s="11"/>
      <c r="AP57" s="11"/>
      <c r="AQ57" s="11"/>
      <c r="AR57" s="3"/>
      <c r="AS57" s="3"/>
      <c r="AT57" s="3"/>
      <c r="AU57" s="3"/>
      <c r="AV57" s="3"/>
      <c r="AW57" s="3"/>
      <c r="AX57" s="3"/>
      <c r="AY57" s="3"/>
      <c r="AZ57" s="3"/>
      <c r="BA57" s="3"/>
      <c r="BB57" s="3"/>
      <c r="BC57" s="3"/>
      <c r="BD57" s="3"/>
      <c r="BE57" s="99"/>
      <c r="BF57" s="10"/>
      <c r="BG57" s="57"/>
      <c r="BH57" s="57"/>
      <c r="BI57" s="57"/>
      <c r="BJ57" s="57"/>
      <c r="BK57" s="57"/>
      <c r="BL57" s="57"/>
      <c r="BM57" s="57"/>
      <c r="BN57" s="57"/>
      <c r="BO57" s="57"/>
      <c r="BP57" s="57"/>
      <c r="BQ57" s="57"/>
      <c r="BR57" s="57"/>
      <c r="BS57" s="3"/>
      <c r="BT57" s="3"/>
      <c r="BU57" s="3"/>
      <c r="BV57" s="3"/>
    </row>
    <row r="58" spans="3:74" ht="30.75" customHeight="1">
      <c r="C58" s="11"/>
      <c r="F58" s="1"/>
      <c r="G58" s="3"/>
      <c r="H58" s="3"/>
      <c r="I58" s="3"/>
      <c r="J58" s="3"/>
      <c r="K58" s="3"/>
      <c r="L58" s="3"/>
      <c r="M58" s="3"/>
      <c r="N58" s="3"/>
      <c r="O58" s="11"/>
      <c r="P58" s="11"/>
      <c r="Q58" s="11"/>
      <c r="R58" s="11"/>
      <c r="S58" s="11"/>
      <c r="T58" s="3"/>
      <c r="U58" s="3"/>
      <c r="V58" s="3"/>
      <c r="W58" s="3"/>
      <c r="X58" s="3"/>
      <c r="Y58" s="3"/>
      <c r="Z58" s="3"/>
      <c r="AA58" s="3"/>
      <c r="AB58" s="3"/>
      <c r="AC58" s="3"/>
      <c r="AD58" s="3"/>
      <c r="AE58" s="3"/>
      <c r="AF58" s="3"/>
      <c r="AG58" s="10"/>
      <c r="AH58" s="10"/>
      <c r="AI58" s="57"/>
      <c r="AJ58" s="57"/>
      <c r="AK58" s="57"/>
      <c r="AL58" s="57"/>
      <c r="AM58" s="57"/>
      <c r="AN58" s="57"/>
      <c r="AO58" s="11"/>
      <c r="AP58" s="11"/>
      <c r="AQ58" s="11"/>
      <c r="AR58" s="3"/>
      <c r="AS58" s="3"/>
      <c r="AT58" s="3"/>
      <c r="AU58" s="3"/>
      <c r="AV58" s="3"/>
      <c r="AW58" s="3"/>
      <c r="AX58" s="3"/>
      <c r="AY58" s="3"/>
      <c r="AZ58" s="3"/>
      <c r="BA58" s="3"/>
      <c r="BB58" s="3"/>
      <c r="BC58" s="3"/>
      <c r="BD58" s="3"/>
      <c r="BE58" s="10"/>
      <c r="BF58" s="10"/>
      <c r="BG58" s="57"/>
      <c r="BH58" s="57"/>
      <c r="BI58" s="57"/>
      <c r="BJ58" s="57"/>
      <c r="BK58" s="57"/>
      <c r="BL58" s="57"/>
      <c r="BM58" s="57"/>
      <c r="BN58" s="57"/>
      <c r="BO58" s="57"/>
      <c r="BP58" s="57"/>
      <c r="BQ58" s="57"/>
      <c r="BR58" s="57"/>
      <c r="BS58" s="3"/>
      <c r="BT58" s="3"/>
      <c r="BU58" s="3"/>
      <c r="BV58" s="3"/>
    </row>
    <row r="59" spans="3:74" ht="30.75" customHeight="1">
      <c r="C59" s="11"/>
      <c r="F59" s="1"/>
      <c r="G59" s="3"/>
      <c r="H59" s="3"/>
      <c r="I59" s="3"/>
      <c r="J59" s="3"/>
      <c r="K59" s="3"/>
      <c r="L59" s="3"/>
      <c r="M59" s="3"/>
      <c r="N59" s="3"/>
      <c r="O59" s="53"/>
      <c r="P59" s="53"/>
      <c r="Q59" s="53"/>
      <c r="R59" s="53"/>
      <c r="S59" s="53"/>
      <c r="T59" s="3"/>
      <c r="U59" s="3"/>
      <c r="V59" s="3"/>
      <c r="W59" s="3"/>
      <c r="X59" s="3"/>
      <c r="Y59" s="3"/>
      <c r="Z59" s="3"/>
      <c r="AA59" s="3"/>
      <c r="AB59" s="3"/>
      <c r="AC59" s="3"/>
      <c r="AD59" s="3"/>
      <c r="AE59" s="3"/>
      <c r="AF59" s="3"/>
      <c r="AG59" s="99"/>
      <c r="AH59" s="10"/>
      <c r="AI59" s="57"/>
      <c r="AJ59" s="57"/>
      <c r="AK59" s="57"/>
      <c r="AL59" s="57"/>
      <c r="AM59" s="57"/>
      <c r="AN59" s="57"/>
      <c r="AO59" s="53"/>
      <c r="AP59" s="53"/>
      <c r="AQ59" s="53"/>
      <c r="AR59" s="3"/>
      <c r="AS59" s="3"/>
      <c r="AT59" s="3"/>
      <c r="AU59" s="3"/>
      <c r="AV59" s="3"/>
      <c r="AW59" s="3"/>
      <c r="AX59" s="3"/>
      <c r="AY59" s="3"/>
      <c r="AZ59" s="3"/>
      <c r="BA59" s="3"/>
      <c r="BB59" s="3"/>
      <c r="BC59" s="3"/>
      <c r="BD59" s="3"/>
      <c r="BE59" s="99"/>
      <c r="BF59" s="10"/>
      <c r="BG59" s="57"/>
      <c r="BH59" s="57"/>
      <c r="BI59" s="57"/>
      <c r="BJ59" s="57"/>
      <c r="BK59" s="57"/>
      <c r="BL59" s="57"/>
      <c r="BM59" s="57"/>
      <c r="BN59" s="57"/>
      <c r="BO59" s="57"/>
      <c r="BP59" s="57"/>
      <c r="BQ59" s="57"/>
      <c r="BR59" s="57"/>
      <c r="BS59" s="3"/>
      <c r="BT59" s="3"/>
      <c r="BU59" s="3"/>
      <c r="BV59" s="3"/>
    </row>
    <row r="60" spans="3:74" ht="30.75" customHeight="1">
      <c r="C60" s="11"/>
      <c r="F60" s="1"/>
      <c r="G60" s="3"/>
      <c r="H60" s="3"/>
      <c r="I60" s="3"/>
      <c r="J60" s="3"/>
      <c r="K60" s="3"/>
      <c r="L60" s="3"/>
      <c r="M60" s="3"/>
      <c r="N60" s="3"/>
      <c r="O60" s="11"/>
      <c r="P60" s="53"/>
      <c r="Q60" s="53"/>
      <c r="R60" s="53"/>
      <c r="S60" s="53"/>
      <c r="T60" s="3"/>
      <c r="U60" s="3"/>
      <c r="V60" s="3"/>
      <c r="W60" s="3"/>
      <c r="X60" s="3"/>
      <c r="Y60" s="3"/>
      <c r="Z60" s="3"/>
      <c r="AA60" s="3"/>
      <c r="AB60" s="3"/>
      <c r="AC60" s="3"/>
      <c r="AD60" s="3"/>
      <c r="AE60" s="3"/>
      <c r="AF60" s="3"/>
      <c r="AG60" s="10"/>
      <c r="AH60" s="10"/>
      <c r="AI60" s="57"/>
      <c r="AJ60" s="57"/>
      <c r="AK60" s="57"/>
      <c r="AL60" s="57"/>
      <c r="AM60" s="57"/>
      <c r="AN60" s="57"/>
      <c r="AO60" s="53"/>
      <c r="AP60" s="53"/>
      <c r="AQ60" s="53"/>
      <c r="AR60" s="3"/>
      <c r="AS60" s="3"/>
      <c r="AT60" s="3"/>
      <c r="AU60" s="3"/>
      <c r="AV60" s="3"/>
      <c r="AW60" s="3"/>
      <c r="AX60" s="3"/>
      <c r="AY60" s="3"/>
      <c r="AZ60" s="3"/>
      <c r="BA60" s="3"/>
      <c r="BB60" s="3"/>
      <c r="BC60" s="3"/>
      <c r="BD60" s="3"/>
      <c r="BE60" s="10"/>
      <c r="BF60" s="10"/>
      <c r="BG60" s="57"/>
      <c r="BH60" s="57"/>
      <c r="BI60" s="57"/>
      <c r="BJ60" s="57"/>
      <c r="BK60" s="57"/>
      <c r="BL60" s="57"/>
      <c r="BM60" s="57"/>
      <c r="BN60" s="57"/>
      <c r="BO60" s="57"/>
      <c r="BP60" s="57"/>
      <c r="BQ60" s="57"/>
      <c r="BR60" s="57"/>
      <c r="BS60" s="3"/>
      <c r="BT60" s="3"/>
      <c r="BU60" s="3"/>
      <c r="BV60" s="3"/>
    </row>
    <row r="61" spans="3:74" ht="30.75" customHeight="1">
      <c r="C61" s="11"/>
      <c r="F61" s="1"/>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spans="3:74" ht="10.5" customHeight="1">
      <c r="C62" s="3"/>
      <c r="F62" s="1"/>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row>
    <row r="63" spans="3:74" ht="10.5" customHeight="1">
      <c r="C63" s="98"/>
      <c r="F63" s="1"/>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row>
    <row r="64" spans="3:74" ht="10.5" customHeight="1">
      <c r="C64" s="98"/>
      <c r="F64" s="1"/>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spans="3:66" ht="10.5" customHeight="1">
      <c r="C65" s="3"/>
      <c r="F65" s="1"/>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row>
    <row r="66" spans="3:66" ht="10.5" customHeight="1">
      <c r="C66" s="98"/>
      <c r="F66" s="1"/>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row>
    <row r="67" spans="3:66" ht="10.5" customHeight="1">
      <c r="C67" s="98"/>
    </row>
  </sheetData>
  <sheetProtection insertColumns="0" insertRows="0" selectLockedCells="1"/>
  <mergeCells count="291">
    <mergeCell ref="BU1:EL39"/>
    <mergeCell ref="D3:J4"/>
    <mergeCell ref="K3:BR4"/>
    <mergeCell ref="D6:BR7"/>
    <mergeCell ref="D9:H9"/>
    <mergeCell ref="I9:P9"/>
    <mergeCell ref="AO9:AP9"/>
    <mergeCell ref="AQ9:AR9"/>
    <mergeCell ref="AS9:AT9"/>
    <mergeCell ref="AU9:AV9"/>
    <mergeCell ref="BM10:BR10"/>
    <mergeCell ref="BI9:BL9"/>
    <mergeCell ref="BM9:BR9"/>
    <mergeCell ref="D10:H10"/>
    <mergeCell ref="I10:P10"/>
    <mergeCell ref="AO10:AP10"/>
    <mergeCell ref="AQ10:AR10"/>
    <mergeCell ref="AS10:AT10"/>
    <mergeCell ref="AU10:AV10"/>
    <mergeCell ref="AW10:AX10"/>
    <mergeCell ref="AY10:AZ10"/>
    <mergeCell ref="AW9:AX9"/>
    <mergeCell ref="AY9:AZ9"/>
    <mergeCell ref="BA9:BB9"/>
    <mergeCell ref="BC9:BD9"/>
    <mergeCell ref="BE9:BF9"/>
    <mergeCell ref="BG9:BH9"/>
    <mergeCell ref="AO11:AP11"/>
    <mergeCell ref="AQ11:AR11"/>
    <mergeCell ref="AS11:AT11"/>
    <mergeCell ref="AU11:AV11"/>
    <mergeCell ref="BA10:BB10"/>
    <mergeCell ref="BC10:BD10"/>
    <mergeCell ref="BE10:BF10"/>
    <mergeCell ref="BG10:BH10"/>
    <mergeCell ref="BI10:BL10"/>
    <mergeCell ref="BA12:BB12"/>
    <mergeCell ref="BC12:BD12"/>
    <mergeCell ref="BE12:BF12"/>
    <mergeCell ref="BG12:BH12"/>
    <mergeCell ref="BI12:BL12"/>
    <mergeCell ref="BM12:BR12"/>
    <mergeCell ref="BI11:BL11"/>
    <mergeCell ref="BM11:BR11"/>
    <mergeCell ref="BA11:BB11"/>
    <mergeCell ref="BC11:BD11"/>
    <mergeCell ref="BE11:BF11"/>
    <mergeCell ref="BG11:BH11"/>
    <mergeCell ref="D12:H12"/>
    <mergeCell ref="I12:P12"/>
    <mergeCell ref="AO12:AP12"/>
    <mergeCell ref="AQ12:AR12"/>
    <mergeCell ref="AS12:AT12"/>
    <mergeCell ref="AU12:AV12"/>
    <mergeCell ref="AW12:AX12"/>
    <mergeCell ref="AY12:AZ12"/>
    <mergeCell ref="AW11:AX11"/>
    <mergeCell ref="AY11:AZ11"/>
    <mergeCell ref="D11:H11"/>
    <mergeCell ref="I11:P11"/>
    <mergeCell ref="BM14:BR14"/>
    <mergeCell ref="BI13:BL13"/>
    <mergeCell ref="BM13:BR13"/>
    <mergeCell ref="D14:H14"/>
    <mergeCell ref="I14:P14"/>
    <mergeCell ref="AO14:AP14"/>
    <mergeCell ref="AQ14:AR14"/>
    <mergeCell ref="AS14:AT14"/>
    <mergeCell ref="AU14:AV14"/>
    <mergeCell ref="AW14:AX14"/>
    <mergeCell ref="AY14:AZ14"/>
    <mergeCell ref="AW13:AX13"/>
    <mergeCell ref="AY13:AZ13"/>
    <mergeCell ref="BA13:BB13"/>
    <mergeCell ref="BC13:BD13"/>
    <mergeCell ref="BE13:BF13"/>
    <mergeCell ref="BG13:BH13"/>
    <mergeCell ref="D13:H13"/>
    <mergeCell ref="I13:P13"/>
    <mergeCell ref="AO13:AP13"/>
    <mergeCell ref="AQ13:AR13"/>
    <mergeCell ref="AS13:AT13"/>
    <mergeCell ref="AU13:AV13"/>
    <mergeCell ref="AO15:AP15"/>
    <mergeCell ref="AQ15:AR15"/>
    <mergeCell ref="AS15:AT15"/>
    <mergeCell ref="AU15:AV15"/>
    <mergeCell ref="BA14:BB14"/>
    <mergeCell ref="BC14:BD14"/>
    <mergeCell ref="BE14:BF14"/>
    <mergeCell ref="BG14:BH14"/>
    <mergeCell ref="BI14:BL14"/>
    <mergeCell ref="BA16:BB16"/>
    <mergeCell ref="BC16:BD16"/>
    <mergeCell ref="BE16:BF16"/>
    <mergeCell ref="BG16:BH16"/>
    <mergeCell ref="BI16:BL16"/>
    <mergeCell ref="BM16:BR16"/>
    <mergeCell ref="BI15:BL15"/>
    <mergeCell ref="BM15:BR15"/>
    <mergeCell ref="D16:H16"/>
    <mergeCell ref="I16:P16"/>
    <mergeCell ref="AO16:AP16"/>
    <mergeCell ref="AQ16:AR16"/>
    <mergeCell ref="AS16:AT16"/>
    <mergeCell ref="AU16:AV16"/>
    <mergeCell ref="AW16:AX16"/>
    <mergeCell ref="AY16:AZ16"/>
    <mergeCell ref="AW15:AX15"/>
    <mergeCell ref="AY15:AZ15"/>
    <mergeCell ref="BA15:BB15"/>
    <mergeCell ref="BC15:BD15"/>
    <mergeCell ref="BE15:BF15"/>
    <mergeCell ref="BG15:BH15"/>
    <mergeCell ref="D15:H15"/>
    <mergeCell ref="I15:P15"/>
    <mergeCell ref="BM18:BR18"/>
    <mergeCell ref="BI17:BL17"/>
    <mergeCell ref="BM17:BR17"/>
    <mergeCell ref="D18:H18"/>
    <mergeCell ref="I18:P18"/>
    <mergeCell ref="AO18:AP18"/>
    <mergeCell ref="AQ18:AR18"/>
    <mergeCell ref="AS18:AT18"/>
    <mergeCell ref="AU18:AV18"/>
    <mergeCell ref="AW18:AX18"/>
    <mergeCell ref="AY18:AZ18"/>
    <mergeCell ref="AW17:AX17"/>
    <mergeCell ref="AY17:AZ17"/>
    <mergeCell ref="BA17:BB17"/>
    <mergeCell ref="BC17:BD17"/>
    <mergeCell ref="BE17:BF17"/>
    <mergeCell ref="BG17:BH17"/>
    <mergeCell ref="D17:H17"/>
    <mergeCell ref="I17:P17"/>
    <mergeCell ref="AO17:AP17"/>
    <mergeCell ref="AQ17:AR17"/>
    <mergeCell ref="AS17:AT17"/>
    <mergeCell ref="AU17:AV17"/>
    <mergeCell ref="AO19:AP19"/>
    <mergeCell ref="AQ19:AR19"/>
    <mergeCell ref="AS19:AT19"/>
    <mergeCell ref="AU19:AV19"/>
    <mergeCell ref="BA18:BB18"/>
    <mergeCell ref="BC18:BD18"/>
    <mergeCell ref="BE18:BF18"/>
    <mergeCell ref="BG18:BH18"/>
    <mergeCell ref="BI18:BL18"/>
    <mergeCell ref="BA20:BB20"/>
    <mergeCell ref="BC20:BD20"/>
    <mergeCell ref="BE20:BF20"/>
    <mergeCell ref="BG20:BH20"/>
    <mergeCell ref="BI20:BL20"/>
    <mergeCell ref="BM20:BR20"/>
    <mergeCell ref="BI19:BL19"/>
    <mergeCell ref="BM19:BR19"/>
    <mergeCell ref="D20:H20"/>
    <mergeCell ref="I20:P20"/>
    <mergeCell ref="AO20:AP20"/>
    <mergeCell ref="AQ20:AR20"/>
    <mergeCell ref="AS20:AT20"/>
    <mergeCell ref="AU20:AV20"/>
    <mergeCell ref="AW20:AX20"/>
    <mergeCell ref="AY20:AZ20"/>
    <mergeCell ref="AW19:AX19"/>
    <mergeCell ref="AY19:AZ19"/>
    <mergeCell ref="BA19:BB19"/>
    <mergeCell ref="BC19:BD19"/>
    <mergeCell ref="BE19:BF19"/>
    <mergeCell ref="BG19:BH19"/>
    <mergeCell ref="D19:H19"/>
    <mergeCell ref="I19:P19"/>
    <mergeCell ref="BM22:BR22"/>
    <mergeCell ref="BI21:BL21"/>
    <mergeCell ref="BM21:BR21"/>
    <mergeCell ref="D22:H22"/>
    <mergeCell ref="I22:P22"/>
    <mergeCell ref="AO22:AP22"/>
    <mergeCell ref="AQ22:AR22"/>
    <mergeCell ref="AS22:AT22"/>
    <mergeCell ref="AU22:AV22"/>
    <mergeCell ref="AW22:AX22"/>
    <mergeCell ref="AY22:AZ22"/>
    <mergeCell ref="AW21:AX21"/>
    <mergeCell ref="AY21:AZ21"/>
    <mergeCell ref="BA21:BB21"/>
    <mergeCell ref="BC21:BD21"/>
    <mergeCell ref="BE21:BF21"/>
    <mergeCell ref="BG21:BH21"/>
    <mergeCell ref="D21:H21"/>
    <mergeCell ref="I21:P21"/>
    <mergeCell ref="AO21:AP21"/>
    <mergeCell ref="AQ21:AR21"/>
    <mergeCell ref="AS21:AT21"/>
    <mergeCell ref="AU21:AV21"/>
    <mergeCell ref="AO23:AP23"/>
    <mergeCell ref="AQ23:AR23"/>
    <mergeCell ref="AS23:AT23"/>
    <mergeCell ref="AU23:AV23"/>
    <mergeCell ref="BA22:BB22"/>
    <mergeCell ref="BC22:BD22"/>
    <mergeCell ref="BE22:BF22"/>
    <mergeCell ref="BG22:BH22"/>
    <mergeCell ref="BI22:BL22"/>
    <mergeCell ref="BA24:BB24"/>
    <mergeCell ref="BC24:BD24"/>
    <mergeCell ref="BE24:BF24"/>
    <mergeCell ref="BG24:BH24"/>
    <mergeCell ref="BI24:BL24"/>
    <mergeCell ref="BM24:BR24"/>
    <mergeCell ref="BI23:BL23"/>
    <mergeCell ref="BM23:BR23"/>
    <mergeCell ref="D24:H24"/>
    <mergeCell ref="I24:P24"/>
    <mergeCell ref="AO24:AP24"/>
    <mergeCell ref="AQ24:AR24"/>
    <mergeCell ref="AS24:AT24"/>
    <mergeCell ref="AU24:AV24"/>
    <mergeCell ref="AW24:AX24"/>
    <mergeCell ref="AY24:AZ24"/>
    <mergeCell ref="AW23:AX23"/>
    <mergeCell ref="AY23:AZ23"/>
    <mergeCell ref="BA23:BB23"/>
    <mergeCell ref="BC23:BD23"/>
    <mergeCell ref="BE23:BF23"/>
    <mergeCell ref="BG23:BH23"/>
    <mergeCell ref="D23:H23"/>
    <mergeCell ref="I23:P23"/>
    <mergeCell ref="D31:P31"/>
    <mergeCell ref="AO31:AT31"/>
    <mergeCell ref="AU31:AZ31"/>
    <mergeCell ref="BA31:BF31"/>
    <mergeCell ref="BG31:BL31"/>
    <mergeCell ref="BM31:BR31"/>
    <mergeCell ref="D25:BH25"/>
    <mergeCell ref="BI25:BL25"/>
    <mergeCell ref="BM25:BR25"/>
    <mergeCell ref="D30:P30"/>
    <mergeCell ref="AO30:AT30"/>
    <mergeCell ref="AU30:AZ30"/>
    <mergeCell ref="BA30:BF30"/>
    <mergeCell ref="BG30:BL30"/>
    <mergeCell ref="BM30:BR30"/>
    <mergeCell ref="D33:P33"/>
    <mergeCell ref="AO33:AT33"/>
    <mergeCell ref="AU33:AZ33"/>
    <mergeCell ref="BA33:BF33"/>
    <mergeCell ref="BG33:BL33"/>
    <mergeCell ref="BM33:BR33"/>
    <mergeCell ref="D32:P32"/>
    <mergeCell ref="AO32:AT32"/>
    <mergeCell ref="AU32:AZ32"/>
    <mergeCell ref="BA32:BF32"/>
    <mergeCell ref="BG32:BL32"/>
    <mergeCell ref="BM32:BR32"/>
    <mergeCell ref="D35:P35"/>
    <mergeCell ref="AO35:AT35"/>
    <mergeCell ref="AU35:AZ35"/>
    <mergeCell ref="BA35:BF35"/>
    <mergeCell ref="BG35:BL35"/>
    <mergeCell ref="BM35:BR35"/>
    <mergeCell ref="D34:P34"/>
    <mergeCell ref="AO34:AT34"/>
    <mergeCell ref="AU34:AZ34"/>
    <mergeCell ref="BA34:BF34"/>
    <mergeCell ref="BG34:BL34"/>
    <mergeCell ref="BM34:BR34"/>
    <mergeCell ref="D37:P37"/>
    <mergeCell ref="AO37:AT37"/>
    <mergeCell ref="AU37:AZ37"/>
    <mergeCell ref="BA37:BF37"/>
    <mergeCell ref="BG37:BL37"/>
    <mergeCell ref="BM37:BR37"/>
    <mergeCell ref="D36:P36"/>
    <mergeCell ref="AO36:AT36"/>
    <mergeCell ref="AU36:AZ36"/>
    <mergeCell ref="BA36:BF36"/>
    <mergeCell ref="BG36:BL36"/>
    <mergeCell ref="BM36:BR36"/>
    <mergeCell ref="D39:AR39"/>
    <mergeCell ref="AS39:AW39"/>
    <mergeCell ref="AX39:BB39"/>
    <mergeCell ref="BC39:BG39"/>
    <mergeCell ref="BH39:BL39"/>
    <mergeCell ref="BM39:BR39"/>
    <mergeCell ref="D38:P38"/>
    <mergeCell ref="AO38:AT38"/>
    <mergeCell ref="AU38:AZ38"/>
    <mergeCell ref="BA38:BF38"/>
    <mergeCell ref="BG38:BL38"/>
    <mergeCell ref="BM38:BR38"/>
  </mergeCells>
  <phoneticPr fontId="3"/>
  <conditionalFormatting sqref="D10:BH24 BM10:BR24">
    <cfRule type="cellIs" dxfId="3" priority="1" operator="equal">
      <formula>""</formula>
    </cfRule>
  </conditionalFormatting>
  <dataValidations count="1">
    <dataValidation type="list" allowBlank="1" showInputMessage="1" showErrorMessage="1" sqref="D10:H24" xr:uid="{6E9BD779-7399-40C1-B701-F1B809EC8C5F}">
      <formula1>"旅費,会議費,リース料,印刷製本費,委託費・外注費,通信費,その他"</formula1>
    </dataValidation>
  </dataValidations>
  <printOptions horizontalCentered="1"/>
  <pageMargins left="0.59055118110236227" right="0.23622047244094491" top="0.59055118110236227" bottom="0.55118110236220474" header="0.11811023622047245" footer="0.19685039370078741"/>
  <pageSetup paperSize="9" scale="46"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94DA-4469-491B-81BF-D189A1E2E40F}">
  <sheetPr codeName="Sheet23">
    <tabColor rgb="FFFFFF00"/>
    <pageSetUpPr fitToPage="1"/>
  </sheetPr>
  <dimension ref="A1:EE43"/>
  <sheetViews>
    <sheetView showGridLines="0" view="pageBreakPreview" topLeftCell="B1" zoomScale="85" zoomScaleNormal="100" zoomScaleSheetLayoutView="85" workbookViewId="0">
      <selection activeCell="B1" sqref="B1"/>
    </sheetView>
  </sheetViews>
  <sheetFormatPr defaultColWidth="2.625" defaultRowHeight="10.5" customHeight="1"/>
  <cols>
    <col min="1" max="1" width="25" style="2" hidden="1" customWidth="1"/>
    <col min="2" max="2" width="0.875" style="2" customWidth="1"/>
    <col min="3" max="3" width="1.375" style="2" customWidth="1"/>
    <col min="4" max="4" width="2.375" style="1" customWidth="1"/>
    <col min="5" max="9" width="2.375" style="2" customWidth="1"/>
    <col min="10" max="10" width="2.5" style="2" customWidth="1"/>
    <col min="11" max="13" width="2.375" style="9" customWidth="1"/>
    <col min="14" max="22" width="2.625" style="2" customWidth="1"/>
    <col min="23" max="23" width="2.75" style="2" customWidth="1"/>
    <col min="24" max="25" width="2.625" style="2" customWidth="1"/>
    <col min="26" max="45" width="5.5" style="2" customWidth="1"/>
    <col min="46" max="50" width="4.875" style="2" customWidth="1"/>
    <col min="51" max="51" width="1.375" style="2" customWidth="1"/>
    <col min="52" max="54" width="2.625" style="2"/>
    <col min="55" max="55" width="9.5" style="2" hidden="1" customWidth="1"/>
    <col min="56" max="57" width="2.625" style="2" hidden="1" customWidth="1"/>
    <col min="58" max="58" width="18.375" style="2" hidden="1" customWidth="1"/>
    <col min="59" max="16384" width="2.625" style="2"/>
  </cols>
  <sheetData>
    <row r="1" spans="1:135" ht="18" customHeight="1">
      <c r="D1" s="125" t="s">
        <v>329</v>
      </c>
      <c r="E1" s="41"/>
      <c r="F1" s="41"/>
      <c r="G1" s="41"/>
      <c r="I1" s="10"/>
      <c r="J1" s="10"/>
      <c r="K1" s="10"/>
      <c r="L1" s="10"/>
      <c r="M1" s="10"/>
      <c r="N1" s="10"/>
      <c r="O1" s="10"/>
      <c r="P1" s="10"/>
      <c r="Q1" s="10"/>
      <c r="R1" s="10"/>
      <c r="S1" s="10"/>
      <c r="T1" s="10"/>
      <c r="U1" s="10"/>
      <c r="V1" s="10"/>
      <c r="W1" s="10"/>
      <c r="X1" s="10"/>
      <c r="Y1" s="10"/>
      <c r="Z1" s="10"/>
      <c r="AA1" s="10"/>
      <c r="AB1" s="10"/>
      <c r="AC1" s="10"/>
      <c r="AD1" s="10"/>
      <c r="AE1" s="10"/>
      <c r="AF1" s="10"/>
      <c r="AG1" s="10"/>
      <c r="AH1" s="10"/>
      <c r="BN1" s="1016" t="s">
        <v>598</v>
      </c>
      <c r="BO1" s="1016"/>
      <c r="BP1" s="1016"/>
      <c r="BQ1" s="1016"/>
      <c r="BR1" s="1016"/>
      <c r="BS1" s="1016"/>
      <c r="BT1" s="1016"/>
      <c r="BU1" s="1016"/>
      <c r="BV1" s="1016"/>
      <c r="BW1" s="1016"/>
      <c r="BX1" s="1016"/>
      <c r="BY1" s="1016"/>
      <c r="BZ1" s="1016"/>
      <c r="CA1" s="1016"/>
      <c r="CB1" s="1016"/>
      <c r="CC1" s="1016"/>
      <c r="CD1" s="1016"/>
      <c r="CE1" s="1016"/>
      <c r="CF1" s="1016"/>
      <c r="CG1" s="1016"/>
      <c r="CH1" s="1016"/>
      <c r="CI1" s="1016"/>
      <c r="CJ1" s="1016"/>
      <c r="CK1" s="1016"/>
      <c r="CL1" s="1016"/>
      <c r="CM1" s="1016"/>
      <c r="CN1" s="1016"/>
      <c r="CO1" s="1016"/>
      <c r="CP1" s="1016"/>
      <c r="CQ1" s="1016"/>
      <c r="CR1" s="1016"/>
      <c r="CS1" s="1016"/>
      <c r="CT1" s="1016"/>
      <c r="CU1" s="1016"/>
      <c r="CV1" s="1016"/>
      <c r="CW1" s="1016"/>
      <c r="CX1" s="1016"/>
      <c r="CY1" s="1016"/>
      <c r="CZ1" s="1016"/>
      <c r="DA1" s="1016"/>
      <c r="DB1" s="1016"/>
      <c r="DC1" s="1016"/>
      <c r="DD1" s="1016"/>
      <c r="DE1" s="1016"/>
      <c r="DF1" s="1016"/>
      <c r="DG1" s="1016"/>
      <c r="DH1" s="1016"/>
      <c r="DI1" s="1016"/>
      <c r="DJ1" s="1016"/>
      <c r="DK1" s="1016"/>
      <c r="DL1" s="1016"/>
      <c r="DM1" s="1016"/>
      <c r="DN1" s="1016"/>
      <c r="DO1" s="1016"/>
      <c r="DP1" s="1016"/>
      <c r="DQ1" s="1016"/>
      <c r="DR1" s="1016"/>
      <c r="DS1" s="1016"/>
      <c r="DT1" s="1016"/>
      <c r="DU1" s="1016"/>
      <c r="DV1" s="1016"/>
      <c r="DW1" s="1016"/>
      <c r="DX1" s="1016"/>
      <c r="DY1" s="1016"/>
      <c r="DZ1" s="1016"/>
      <c r="EA1" s="1016"/>
      <c r="EB1" s="1016"/>
      <c r="EC1" s="1016"/>
      <c r="ED1" s="1016"/>
      <c r="EE1" s="1016"/>
    </row>
    <row r="2" spans="1:135" ht="18" customHeight="1">
      <c r="E2" s="41"/>
      <c r="F2" s="41"/>
      <c r="G2" s="41"/>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BN2" s="1016"/>
      <c r="BO2" s="1016"/>
      <c r="BP2" s="1016"/>
      <c r="BQ2" s="1016"/>
      <c r="BR2" s="1016"/>
      <c r="BS2" s="1016"/>
      <c r="BT2" s="1016"/>
      <c r="BU2" s="1016"/>
      <c r="BV2" s="1016"/>
      <c r="BW2" s="1016"/>
      <c r="BX2" s="1016"/>
      <c r="BY2" s="1016"/>
      <c r="BZ2" s="1016"/>
      <c r="CA2" s="1016"/>
      <c r="CB2" s="1016"/>
      <c r="CC2" s="1016"/>
      <c r="CD2" s="1016"/>
      <c r="CE2" s="1016"/>
      <c r="CF2" s="1016"/>
      <c r="CG2" s="1016"/>
      <c r="CH2" s="1016"/>
      <c r="CI2" s="1016"/>
      <c r="CJ2" s="1016"/>
      <c r="CK2" s="1016"/>
      <c r="CL2" s="1016"/>
      <c r="CM2" s="1016"/>
      <c r="CN2" s="1016"/>
      <c r="CO2" s="1016"/>
      <c r="CP2" s="1016"/>
      <c r="CQ2" s="1016"/>
      <c r="CR2" s="1016"/>
      <c r="CS2" s="1016"/>
      <c r="CT2" s="1016"/>
      <c r="CU2" s="1016"/>
      <c r="CV2" s="1016"/>
      <c r="CW2" s="1016"/>
      <c r="CX2" s="1016"/>
      <c r="CY2" s="1016"/>
      <c r="CZ2" s="1016"/>
      <c r="DA2" s="1016"/>
      <c r="DB2" s="1016"/>
      <c r="DC2" s="1016"/>
      <c r="DD2" s="1016"/>
      <c r="DE2" s="1016"/>
      <c r="DF2" s="1016"/>
      <c r="DG2" s="1016"/>
      <c r="DH2" s="1016"/>
      <c r="DI2" s="1016"/>
      <c r="DJ2" s="1016"/>
      <c r="DK2" s="1016"/>
      <c r="DL2" s="1016"/>
      <c r="DM2" s="1016"/>
      <c r="DN2" s="1016"/>
      <c r="DO2" s="1016"/>
      <c r="DP2" s="1016"/>
      <c r="DQ2" s="1016"/>
      <c r="DR2" s="1016"/>
      <c r="DS2" s="1016"/>
      <c r="DT2" s="1016"/>
      <c r="DU2" s="1016"/>
      <c r="DV2" s="1016"/>
      <c r="DW2" s="1016"/>
      <c r="DX2" s="1016"/>
      <c r="DY2" s="1016"/>
      <c r="DZ2" s="1016"/>
      <c r="EA2" s="1016"/>
      <c r="EB2" s="1016"/>
      <c r="EC2" s="1016"/>
      <c r="ED2" s="1016"/>
      <c r="EE2" s="1016"/>
    </row>
    <row r="3" spans="1:135" ht="15" customHeight="1">
      <c r="C3" s="47"/>
      <c r="D3" s="767" t="s">
        <v>531</v>
      </c>
      <c r="E3" s="768"/>
      <c r="F3" s="768"/>
      <c r="G3" s="768"/>
      <c r="H3" s="768"/>
      <c r="I3" s="768"/>
      <c r="J3" s="768"/>
      <c r="K3" s="937">
        <f>申請者情報入力シート!D9</f>
        <v>0</v>
      </c>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9"/>
      <c r="BN3" s="1016"/>
      <c r="BO3" s="1016"/>
      <c r="BP3" s="1016"/>
      <c r="BQ3" s="1016"/>
      <c r="BR3" s="1016"/>
      <c r="BS3" s="1016"/>
      <c r="BT3" s="1016"/>
      <c r="BU3" s="1016"/>
      <c r="BV3" s="1016"/>
      <c r="BW3" s="1016"/>
      <c r="BX3" s="1016"/>
      <c r="BY3" s="1016"/>
      <c r="BZ3" s="1016"/>
      <c r="CA3" s="1016"/>
      <c r="CB3" s="1016"/>
      <c r="CC3" s="1016"/>
      <c r="CD3" s="1016"/>
      <c r="CE3" s="1016"/>
      <c r="CF3" s="1016"/>
      <c r="CG3" s="1016"/>
      <c r="CH3" s="1016"/>
      <c r="CI3" s="1016"/>
      <c r="CJ3" s="1016"/>
      <c r="CK3" s="1016"/>
      <c r="CL3" s="1016"/>
      <c r="CM3" s="1016"/>
      <c r="CN3" s="1016"/>
      <c r="CO3" s="1016"/>
      <c r="CP3" s="1016"/>
      <c r="CQ3" s="1016"/>
      <c r="CR3" s="1016"/>
      <c r="CS3" s="1016"/>
      <c r="CT3" s="1016"/>
      <c r="CU3" s="1016"/>
      <c r="CV3" s="1016"/>
      <c r="CW3" s="1016"/>
      <c r="CX3" s="1016"/>
      <c r="CY3" s="1016"/>
      <c r="CZ3" s="1016"/>
      <c r="DA3" s="1016"/>
      <c r="DB3" s="1016"/>
      <c r="DC3" s="1016"/>
      <c r="DD3" s="1016"/>
      <c r="DE3" s="1016"/>
      <c r="DF3" s="1016"/>
      <c r="DG3" s="1016"/>
      <c r="DH3" s="1016"/>
      <c r="DI3" s="1016"/>
      <c r="DJ3" s="1016"/>
      <c r="DK3" s="1016"/>
      <c r="DL3" s="1016"/>
      <c r="DM3" s="1016"/>
      <c r="DN3" s="1016"/>
      <c r="DO3" s="1016"/>
      <c r="DP3" s="1016"/>
      <c r="DQ3" s="1016"/>
      <c r="DR3" s="1016"/>
      <c r="DS3" s="1016"/>
      <c r="DT3" s="1016"/>
      <c r="DU3" s="1016"/>
      <c r="DV3" s="1016"/>
      <c r="DW3" s="1016"/>
      <c r="DX3" s="1016"/>
      <c r="DY3" s="1016"/>
      <c r="DZ3" s="1016"/>
      <c r="EA3" s="1016"/>
      <c r="EB3" s="1016"/>
      <c r="EC3" s="1016"/>
      <c r="ED3" s="1016"/>
      <c r="EE3" s="1016"/>
    </row>
    <row r="4" spans="1:135" ht="15" customHeight="1">
      <c r="C4" s="47"/>
      <c r="D4" s="768"/>
      <c r="E4" s="768"/>
      <c r="F4" s="768"/>
      <c r="G4" s="768"/>
      <c r="H4" s="768"/>
      <c r="I4" s="768"/>
      <c r="J4" s="768"/>
      <c r="K4" s="940"/>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1"/>
      <c r="AU4" s="941"/>
      <c r="AV4" s="941"/>
      <c r="AW4" s="941"/>
      <c r="AX4" s="942"/>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6"/>
      <c r="CN4" s="1016"/>
      <c r="CO4" s="1016"/>
      <c r="CP4" s="1016"/>
      <c r="CQ4" s="1016"/>
      <c r="CR4" s="1016"/>
      <c r="CS4" s="1016"/>
      <c r="CT4" s="1016"/>
      <c r="CU4" s="1016"/>
      <c r="CV4" s="1016"/>
      <c r="CW4" s="1016"/>
      <c r="CX4" s="1016"/>
      <c r="CY4" s="1016"/>
      <c r="CZ4" s="1016"/>
      <c r="DA4" s="1016"/>
      <c r="DB4" s="1016"/>
      <c r="DC4" s="1016"/>
      <c r="DD4" s="1016"/>
      <c r="DE4" s="1016"/>
      <c r="DF4" s="1016"/>
      <c r="DG4" s="1016"/>
      <c r="DH4" s="1016"/>
      <c r="DI4" s="1016"/>
      <c r="DJ4" s="1016"/>
      <c r="DK4" s="1016"/>
      <c r="DL4" s="1016"/>
      <c r="DM4" s="1016"/>
      <c r="DN4" s="1016"/>
      <c r="DO4" s="1016"/>
      <c r="DP4" s="1016"/>
      <c r="DQ4" s="1016"/>
      <c r="DR4" s="1016"/>
      <c r="DS4" s="1016"/>
      <c r="DT4" s="1016"/>
      <c r="DU4" s="1016"/>
      <c r="DV4" s="1016"/>
      <c r="DW4" s="1016"/>
      <c r="DX4" s="1016"/>
      <c r="DY4" s="1016"/>
      <c r="DZ4" s="1016"/>
      <c r="EA4" s="1016"/>
      <c r="EB4" s="1016"/>
      <c r="EC4" s="1016"/>
      <c r="ED4" s="1016"/>
      <c r="EE4" s="1016"/>
    </row>
    <row r="5" spans="1:135" ht="12" customHeight="1">
      <c r="C5" s="47"/>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BN5" s="1016"/>
      <c r="BO5" s="1016"/>
      <c r="BP5" s="1016"/>
      <c r="BQ5" s="1016"/>
      <c r="BR5" s="1016"/>
      <c r="BS5" s="1016"/>
      <c r="BT5" s="1016"/>
      <c r="BU5" s="1016"/>
      <c r="BV5" s="1016"/>
      <c r="BW5" s="1016"/>
      <c r="BX5" s="1016"/>
      <c r="BY5" s="1016"/>
      <c r="BZ5" s="1016"/>
      <c r="CA5" s="1016"/>
      <c r="CB5" s="1016"/>
      <c r="CC5" s="1016"/>
      <c r="CD5" s="1016"/>
      <c r="CE5" s="1016"/>
      <c r="CF5" s="1016"/>
      <c r="CG5" s="1016"/>
      <c r="CH5" s="1016"/>
      <c r="CI5" s="1016"/>
      <c r="CJ5" s="1016"/>
      <c r="CK5" s="1016"/>
      <c r="CL5" s="1016"/>
      <c r="CM5" s="1016"/>
      <c r="CN5" s="1016"/>
      <c r="CO5" s="1016"/>
      <c r="CP5" s="1016"/>
      <c r="CQ5" s="1016"/>
      <c r="CR5" s="1016"/>
      <c r="CS5" s="1016"/>
      <c r="CT5" s="1016"/>
      <c r="CU5" s="1016"/>
      <c r="CV5" s="1016"/>
      <c r="CW5" s="1016"/>
      <c r="CX5" s="1016"/>
      <c r="CY5" s="1016"/>
      <c r="CZ5" s="1016"/>
      <c r="DA5" s="1016"/>
      <c r="DB5" s="1016"/>
      <c r="DC5" s="1016"/>
      <c r="DD5" s="1016"/>
      <c r="DE5" s="1016"/>
      <c r="DF5" s="1016"/>
      <c r="DG5" s="1016"/>
      <c r="DH5" s="1016"/>
      <c r="DI5" s="1016"/>
      <c r="DJ5" s="1016"/>
      <c r="DK5" s="1016"/>
      <c r="DL5" s="1016"/>
      <c r="DM5" s="1016"/>
      <c r="DN5" s="1016"/>
      <c r="DO5" s="1016"/>
      <c r="DP5" s="1016"/>
      <c r="DQ5" s="1016"/>
      <c r="DR5" s="1016"/>
      <c r="DS5" s="1016"/>
      <c r="DT5" s="1016"/>
      <c r="DU5" s="1016"/>
      <c r="DV5" s="1016"/>
      <c r="DW5" s="1016"/>
      <c r="DX5" s="1016"/>
      <c r="DY5" s="1016"/>
      <c r="DZ5" s="1016"/>
      <c r="EA5" s="1016"/>
      <c r="EB5" s="1016"/>
      <c r="EC5" s="1016"/>
      <c r="ED5" s="1016"/>
      <c r="EE5" s="1016"/>
    </row>
    <row r="6" spans="1:135" ht="12" customHeight="1">
      <c r="C6" s="47"/>
      <c r="D6" s="538" t="s">
        <v>209</v>
      </c>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BN6" s="1016"/>
      <c r="BO6" s="1016"/>
      <c r="BP6" s="1016"/>
      <c r="BQ6" s="1016"/>
      <c r="BR6" s="1016"/>
      <c r="BS6" s="1016"/>
      <c r="BT6" s="1016"/>
      <c r="BU6" s="1016"/>
      <c r="BV6" s="1016"/>
      <c r="BW6" s="1016"/>
      <c r="BX6" s="1016"/>
      <c r="BY6" s="1016"/>
      <c r="BZ6" s="1016"/>
      <c r="CA6" s="1016"/>
      <c r="CB6" s="1016"/>
      <c r="CC6" s="1016"/>
      <c r="CD6" s="1016"/>
      <c r="CE6" s="1016"/>
      <c r="CF6" s="1016"/>
      <c r="CG6" s="1016"/>
      <c r="CH6" s="1016"/>
      <c r="CI6" s="1016"/>
      <c r="CJ6" s="1016"/>
      <c r="CK6" s="1016"/>
      <c r="CL6" s="1016"/>
      <c r="CM6" s="1016"/>
      <c r="CN6" s="1016"/>
      <c r="CO6" s="1016"/>
      <c r="CP6" s="1016"/>
      <c r="CQ6" s="1016"/>
      <c r="CR6" s="1016"/>
      <c r="CS6" s="1016"/>
      <c r="CT6" s="1016"/>
      <c r="CU6" s="1016"/>
      <c r="CV6" s="1016"/>
      <c r="CW6" s="1016"/>
      <c r="CX6" s="1016"/>
      <c r="CY6" s="1016"/>
      <c r="CZ6" s="1016"/>
      <c r="DA6" s="1016"/>
      <c r="DB6" s="1016"/>
      <c r="DC6" s="1016"/>
      <c r="DD6" s="1016"/>
      <c r="DE6" s="1016"/>
      <c r="DF6" s="1016"/>
      <c r="DG6" s="1016"/>
      <c r="DH6" s="1016"/>
      <c r="DI6" s="1016"/>
      <c r="DJ6" s="1016"/>
      <c r="DK6" s="1016"/>
      <c r="DL6" s="1016"/>
      <c r="DM6" s="1016"/>
      <c r="DN6" s="1016"/>
      <c r="DO6" s="1016"/>
      <c r="DP6" s="1016"/>
      <c r="DQ6" s="1016"/>
      <c r="DR6" s="1016"/>
      <c r="DS6" s="1016"/>
      <c r="DT6" s="1016"/>
      <c r="DU6" s="1016"/>
      <c r="DV6" s="1016"/>
      <c r="DW6" s="1016"/>
      <c r="DX6" s="1016"/>
      <c r="DY6" s="1016"/>
      <c r="DZ6" s="1016"/>
      <c r="EA6" s="1016"/>
      <c r="EB6" s="1016"/>
      <c r="EC6" s="1016"/>
      <c r="ED6" s="1016"/>
      <c r="EE6" s="1016"/>
    </row>
    <row r="7" spans="1:135" ht="12" customHeight="1">
      <c r="C7" s="47"/>
      <c r="D7" s="538"/>
      <c r="E7" s="538"/>
      <c r="F7" s="538"/>
      <c r="G7" s="538"/>
      <c r="H7" s="538"/>
      <c r="I7" s="538"/>
      <c r="J7" s="538"/>
      <c r="K7" s="943"/>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BN7" s="1016"/>
      <c r="BO7" s="1016"/>
      <c r="BP7" s="1016"/>
      <c r="BQ7" s="1016"/>
      <c r="BR7" s="1016"/>
      <c r="BS7" s="1016"/>
      <c r="BT7" s="1016"/>
      <c r="BU7" s="1016"/>
      <c r="BV7" s="1016"/>
      <c r="BW7" s="1016"/>
      <c r="BX7" s="1016"/>
      <c r="BY7" s="1016"/>
      <c r="BZ7" s="1016"/>
      <c r="CA7" s="1016"/>
      <c r="CB7" s="1016"/>
      <c r="CC7" s="1016"/>
      <c r="CD7" s="1016"/>
      <c r="CE7" s="1016"/>
      <c r="CF7" s="1016"/>
      <c r="CG7" s="1016"/>
      <c r="CH7" s="1016"/>
      <c r="CI7" s="1016"/>
      <c r="CJ7" s="1016"/>
      <c r="CK7" s="1016"/>
      <c r="CL7" s="1016"/>
      <c r="CM7" s="1016"/>
      <c r="CN7" s="1016"/>
      <c r="CO7" s="1016"/>
      <c r="CP7" s="1016"/>
      <c r="CQ7" s="1016"/>
      <c r="CR7" s="1016"/>
      <c r="CS7" s="1016"/>
      <c r="CT7" s="1016"/>
      <c r="CU7" s="1016"/>
      <c r="CV7" s="1016"/>
      <c r="CW7" s="1016"/>
      <c r="CX7" s="1016"/>
      <c r="CY7" s="1016"/>
      <c r="CZ7" s="1016"/>
      <c r="DA7" s="1016"/>
      <c r="DB7" s="1016"/>
      <c r="DC7" s="1016"/>
      <c r="DD7" s="1016"/>
      <c r="DE7" s="1016"/>
      <c r="DF7" s="1016"/>
      <c r="DG7" s="1016"/>
      <c r="DH7" s="1016"/>
      <c r="DI7" s="1016"/>
      <c r="DJ7" s="1016"/>
      <c r="DK7" s="1016"/>
      <c r="DL7" s="1016"/>
      <c r="DM7" s="1016"/>
      <c r="DN7" s="1016"/>
      <c r="DO7" s="1016"/>
      <c r="DP7" s="1016"/>
      <c r="DQ7" s="1016"/>
      <c r="DR7" s="1016"/>
      <c r="DS7" s="1016"/>
      <c r="DT7" s="1016"/>
      <c r="DU7" s="1016"/>
      <c r="DV7" s="1016"/>
      <c r="DW7" s="1016"/>
      <c r="DX7" s="1016"/>
      <c r="DY7" s="1016"/>
      <c r="DZ7" s="1016"/>
      <c r="EA7" s="1016"/>
      <c r="EB7" s="1016"/>
      <c r="EC7" s="1016"/>
      <c r="ED7" s="1016"/>
      <c r="EE7" s="1016"/>
    </row>
    <row r="8" spans="1:135" ht="12" customHeight="1">
      <c r="C8" s="47"/>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BN8" s="1016"/>
      <c r="BO8" s="1016"/>
      <c r="BP8" s="1016"/>
      <c r="BQ8" s="1016"/>
      <c r="BR8" s="1016"/>
      <c r="BS8" s="1016"/>
      <c r="BT8" s="1016"/>
      <c r="BU8" s="1016"/>
      <c r="BV8" s="1016"/>
      <c r="BW8" s="1016"/>
      <c r="BX8" s="1016"/>
      <c r="BY8" s="1016"/>
      <c r="BZ8" s="1016"/>
      <c r="CA8" s="1016"/>
      <c r="CB8" s="1016"/>
      <c r="CC8" s="1016"/>
      <c r="CD8" s="1016"/>
      <c r="CE8" s="1016"/>
      <c r="CF8" s="1016"/>
      <c r="CG8" s="1016"/>
      <c r="CH8" s="1016"/>
      <c r="CI8" s="1016"/>
      <c r="CJ8" s="1016"/>
      <c r="CK8" s="1016"/>
      <c r="CL8" s="1016"/>
      <c r="CM8" s="1016"/>
      <c r="CN8" s="1016"/>
      <c r="CO8" s="1016"/>
      <c r="CP8" s="1016"/>
      <c r="CQ8" s="1016"/>
      <c r="CR8" s="1016"/>
      <c r="CS8" s="1016"/>
      <c r="CT8" s="1016"/>
      <c r="CU8" s="1016"/>
      <c r="CV8" s="1016"/>
      <c r="CW8" s="1016"/>
      <c r="CX8" s="1016"/>
      <c r="CY8" s="1016"/>
      <c r="CZ8" s="1016"/>
      <c r="DA8" s="1016"/>
      <c r="DB8" s="1016"/>
      <c r="DC8" s="1016"/>
      <c r="DD8" s="1016"/>
      <c r="DE8" s="1016"/>
      <c r="DF8" s="1016"/>
      <c r="DG8" s="1016"/>
      <c r="DH8" s="1016"/>
      <c r="DI8" s="1016"/>
      <c r="DJ8" s="1016"/>
      <c r="DK8" s="1016"/>
      <c r="DL8" s="1016"/>
      <c r="DM8" s="1016"/>
      <c r="DN8" s="1016"/>
      <c r="DO8" s="1016"/>
      <c r="DP8" s="1016"/>
      <c r="DQ8" s="1016"/>
      <c r="DR8" s="1016"/>
      <c r="DS8" s="1016"/>
      <c r="DT8" s="1016"/>
      <c r="DU8" s="1016"/>
      <c r="DV8" s="1016"/>
      <c r="DW8" s="1016"/>
      <c r="DX8" s="1016"/>
      <c r="DY8" s="1016"/>
      <c r="DZ8" s="1016"/>
      <c r="EA8" s="1016"/>
      <c r="EB8" s="1016"/>
      <c r="EC8" s="1016"/>
      <c r="ED8" s="1016"/>
      <c r="EE8" s="1016"/>
    </row>
    <row r="9" spans="1:135" ht="42.75" customHeight="1">
      <c r="A9" s="109"/>
      <c r="B9" s="109"/>
      <c r="C9" s="5"/>
      <c r="D9" s="1063" t="s">
        <v>92</v>
      </c>
      <c r="E9" s="1064"/>
      <c r="F9" s="1064"/>
      <c r="G9" s="1064"/>
      <c r="H9" s="1064"/>
      <c r="I9" s="1064"/>
      <c r="J9" s="1064"/>
      <c r="K9" s="1064"/>
      <c r="L9" s="1064"/>
      <c r="M9" s="1065"/>
      <c r="N9" s="1066" t="s">
        <v>67</v>
      </c>
      <c r="O9" s="1067"/>
      <c r="P9" s="1067"/>
      <c r="Q9" s="1067"/>
      <c r="R9" s="1067"/>
      <c r="S9" s="1067"/>
      <c r="T9" s="1067"/>
      <c r="U9" s="1067"/>
      <c r="V9" s="1067"/>
      <c r="W9" s="1067"/>
      <c r="X9" s="1067"/>
      <c r="Y9" s="1067"/>
      <c r="Z9" s="559" t="s">
        <v>54</v>
      </c>
      <c r="AA9" s="1063"/>
      <c r="AB9" s="1062" t="s">
        <v>55</v>
      </c>
      <c r="AC9" s="1062"/>
      <c r="AD9" s="1061" t="s">
        <v>56</v>
      </c>
      <c r="AE9" s="1062"/>
      <c r="AF9" s="1061" t="s">
        <v>57</v>
      </c>
      <c r="AG9" s="1062"/>
      <c r="AH9" s="1061" t="s">
        <v>58</v>
      </c>
      <c r="AI9" s="1062"/>
      <c r="AJ9" s="1061" t="s">
        <v>59</v>
      </c>
      <c r="AK9" s="1062"/>
      <c r="AL9" s="1061" t="s">
        <v>60</v>
      </c>
      <c r="AM9" s="1062"/>
      <c r="AN9" s="1061" t="s">
        <v>61</v>
      </c>
      <c r="AO9" s="1062"/>
      <c r="AP9" s="1061" t="s">
        <v>62</v>
      </c>
      <c r="AQ9" s="1062"/>
      <c r="AR9" s="1061" t="s">
        <v>63</v>
      </c>
      <c r="AS9" s="1062"/>
      <c r="AT9" s="1068" t="s">
        <v>64</v>
      </c>
      <c r="AU9" s="1068"/>
      <c r="AV9" s="1068"/>
      <c r="AW9" s="1068"/>
      <c r="AX9" s="1068"/>
      <c r="AY9" s="1069" t="s">
        <v>71</v>
      </c>
      <c r="AZ9" s="1069"/>
      <c r="BA9" s="1069"/>
      <c r="BB9" s="1069"/>
      <c r="BC9" s="1069"/>
      <c r="BD9" s="1069"/>
      <c r="BE9" s="1069"/>
      <c r="BF9" s="1069"/>
      <c r="BG9" s="1069"/>
      <c r="BH9" s="1069"/>
      <c r="BI9" s="1069"/>
      <c r="BJ9" s="1069"/>
      <c r="BK9" s="1069"/>
      <c r="BL9" s="109"/>
      <c r="BM9" s="109"/>
      <c r="BN9" s="1016"/>
      <c r="BO9" s="1016"/>
      <c r="BP9" s="1016"/>
      <c r="BQ9" s="1016"/>
      <c r="BR9" s="1016"/>
      <c r="BS9" s="1016"/>
      <c r="BT9" s="1016"/>
      <c r="BU9" s="1016"/>
      <c r="BV9" s="1016"/>
      <c r="BW9" s="1016"/>
      <c r="BX9" s="1016"/>
      <c r="BY9" s="1016"/>
      <c r="BZ9" s="1016"/>
      <c r="CA9" s="1016"/>
      <c r="CB9" s="1016"/>
      <c r="CC9" s="1016"/>
      <c r="CD9" s="1016"/>
      <c r="CE9" s="1016"/>
      <c r="CF9" s="1016"/>
      <c r="CG9" s="1016"/>
      <c r="CH9" s="1016"/>
      <c r="CI9" s="1016"/>
      <c r="CJ9" s="1016"/>
      <c r="CK9" s="1016"/>
      <c r="CL9" s="1016"/>
      <c r="CM9" s="1016"/>
      <c r="CN9" s="1016"/>
      <c r="CO9" s="1016"/>
      <c r="CP9" s="1016"/>
      <c r="CQ9" s="1016"/>
      <c r="CR9" s="1016"/>
      <c r="CS9" s="1016"/>
      <c r="CT9" s="1016"/>
      <c r="CU9" s="1016"/>
      <c r="CV9" s="1016"/>
      <c r="CW9" s="1016"/>
      <c r="CX9" s="1016"/>
      <c r="CY9" s="1016"/>
      <c r="CZ9" s="1016"/>
      <c r="DA9" s="1016"/>
      <c r="DB9" s="1016"/>
      <c r="DC9" s="1016"/>
      <c r="DD9" s="1016"/>
      <c r="DE9" s="1016"/>
      <c r="DF9" s="1016"/>
      <c r="DG9" s="1016"/>
      <c r="DH9" s="1016"/>
      <c r="DI9" s="1016"/>
      <c r="DJ9" s="1016"/>
      <c r="DK9" s="1016"/>
      <c r="DL9" s="1016"/>
      <c r="DM9" s="1016"/>
      <c r="DN9" s="1016"/>
      <c r="DO9" s="1016"/>
      <c r="DP9" s="1016"/>
      <c r="DQ9" s="1016"/>
      <c r="DR9" s="1016"/>
      <c r="DS9" s="1016"/>
      <c r="DT9" s="1016"/>
      <c r="DU9" s="1016"/>
      <c r="DV9" s="1016"/>
      <c r="DW9" s="1016"/>
      <c r="DX9" s="1016"/>
      <c r="DY9" s="1016"/>
      <c r="DZ9" s="1016"/>
      <c r="EA9" s="1016"/>
      <c r="EB9" s="1016"/>
      <c r="EC9" s="1016"/>
      <c r="ED9" s="1016"/>
      <c r="EE9" s="1016"/>
    </row>
    <row r="10" spans="1:135" ht="42.75" customHeight="1">
      <c r="A10" s="109"/>
      <c r="B10" s="109"/>
      <c r="C10" s="5"/>
      <c r="D10" s="1058" ph="1"/>
      <c r="E10" s="1059"/>
      <c r="F10" s="1059"/>
      <c r="G10" s="1059"/>
      <c r="H10" s="1059"/>
      <c r="I10" s="1059"/>
      <c r="J10" s="1059"/>
      <c r="K10" s="1059"/>
      <c r="L10" s="1059"/>
      <c r="M10" s="1059"/>
      <c r="N10" s="1060"/>
      <c r="O10" s="1060"/>
      <c r="P10" s="1060"/>
      <c r="Q10" s="1060"/>
      <c r="R10" s="1060"/>
      <c r="S10" s="1060"/>
      <c r="T10" s="1060"/>
      <c r="U10" s="1060"/>
      <c r="V10" s="1060"/>
      <c r="W10" s="1060"/>
      <c r="X10" s="1060"/>
      <c r="Y10" s="1060"/>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48">
        <f t="shared" ref="AT10:AT23" si="0">SUM(Z10:AS10)</f>
        <v>0</v>
      </c>
      <c r="AU10" s="1049"/>
      <c r="AV10" s="1049"/>
      <c r="AW10" s="1049"/>
      <c r="AX10" s="1050"/>
      <c r="AY10" s="1051"/>
      <c r="AZ10" s="1051"/>
      <c r="BA10" s="1051"/>
      <c r="BB10" s="1051"/>
      <c r="BC10" s="1051"/>
      <c r="BD10" s="1051"/>
      <c r="BE10" s="1051"/>
      <c r="BF10" s="1051"/>
      <c r="BG10" s="1051"/>
      <c r="BH10" s="1051"/>
      <c r="BI10" s="1051"/>
      <c r="BJ10" s="1051"/>
      <c r="BK10" s="1051"/>
      <c r="BL10" s="109"/>
      <c r="BM10" s="109"/>
      <c r="BN10" s="1016"/>
      <c r="BO10" s="1016"/>
      <c r="BP10" s="1016"/>
      <c r="BQ10" s="1016"/>
      <c r="BR10" s="1016"/>
      <c r="BS10" s="1016"/>
      <c r="BT10" s="1016"/>
      <c r="BU10" s="1016"/>
      <c r="BV10" s="1016"/>
      <c r="BW10" s="1016"/>
      <c r="BX10" s="1016"/>
      <c r="BY10" s="1016"/>
      <c r="BZ10" s="1016"/>
      <c r="CA10" s="1016"/>
      <c r="CB10" s="1016"/>
      <c r="CC10" s="1016"/>
      <c r="CD10" s="1016"/>
      <c r="CE10" s="1016"/>
      <c r="CF10" s="1016"/>
      <c r="CG10" s="1016"/>
      <c r="CH10" s="1016"/>
      <c r="CI10" s="1016"/>
      <c r="CJ10" s="1016"/>
      <c r="CK10" s="1016"/>
      <c r="CL10" s="1016"/>
      <c r="CM10" s="1016"/>
      <c r="CN10" s="1016"/>
      <c r="CO10" s="1016"/>
      <c r="CP10" s="1016"/>
      <c r="CQ10" s="1016"/>
      <c r="CR10" s="1016"/>
      <c r="CS10" s="1016"/>
      <c r="CT10" s="1016"/>
      <c r="CU10" s="1016"/>
      <c r="CV10" s="1016"/>
      <c r="CW10" s="1016"/>
      <c r="CX10" s="1016"/>
      <c r="CY10" s="1016"/>
      <c r="CZ10" s="1016"/>
      <c r="DA10" s="1016"/>
      <c r="DB10" s="1016"/>
      <c r="DC10" s="1016"/>
      <c r="DD10" s="1016"/>
      <c r="DE10" s="1016"/>
      <c r="DF10" s="1016"/>
      <c r="DG10" s="1016"/>
      <c r="DH10" s="1016"/>
      <c r="DI10" s="1016"/>
      <c r="DJ10" s="1016"/>
      <c r="DK10" s="1016"/>
      <c r="DL10" s="1016"/>
      <c r="DM10" s="1016"/>
      <c r="DN10" s="1016"/>
      <c r="DO10" s="1016"/>
      <c r="DP10" s="1016"/>
      <c r="DQ10" s="1016"/>
      <c r="DR10" s="1016"/>
      <c r="DS10" s="1016"/>
      <c r="DT10" s="1016"/>
      <c r="DU10" s="1016"/>
      <c r="DV10" s="1016"/>
      <c r="DW10" s="1016"/>
      <c r="DX10" s="1016"/>
      <c r="DY10" s="1016"/>
      <c r="DZ10" s="1016"/>
      <c r="EA10" s="1016"/>
      <c r="EB10" s="1016"/>
      <c r="EC10" s="1016"/>
      <c r="ED10" s="1016"/>
      <c r="EE10" s="1016"/>
    </row>
    <row r="11" spans="1:135" ht="42.75" customHeight="1">
      <c r="A11" s="109"/>
      <c r="B11" s="109"/>
      <c r="C11" s="5"/>
      <c r="D11" s="1058" ph="1"/>
      <c r="E11" s="1059"/>
      <c r="F11" s="1059"/>
      <c r="G11" s="1059"/>
      <c r="H11" s="1059"/>
      <c r="I11" s="1059"/>
      <c r="J11" s="1059"/>
      <c r="K11" s="1059"/>
      <c r="L11" s="1059"/>
      <c r="M11" s="1059"/>
      <c r="N11" s="1060"/>
      <c r="O11" s="1060"/>
      <c r="P11" s="1060"/>
      <c r="Q11" s="1060"/>
      <c r="R11" s="1060"/>
      <c r="S11" s="1060"/>
      <c r="T11" s="1060"/>
      <c r="U11" s="1060"/>
      <c r="V11" s="1060"/>
      <c r="W11" s="1060"/>
      <c r="X11" s="1060"/>
      <c r="Y11" s="1060"/>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48">
        <f t="shared" si="0"/>
        <v>0</v>
      </c>
      <c r="AU11" s="1049"/>
      <c r="AV11" s="1049"/>
      <c r="AW11" s="1049"/>
      <c r="AX11" s="1050"/>
      <c r="AY11" s="1051"/>
      <c r="AZ11" s="1051"/>
      <c r="BA11" s="1051"/>
      <c r="BB11" s="1051"/>
      <c r="BC11" s="1051"/>
      <c r="BD11" s="1051"/>
      <c r="BE11" s="1051"/>
      <c r="BF11" s="1051"/>
      <c r="BG11" s="1051"/>
      <c r="BH11" s="1051"/>
      <c r="BI11" s="1051"/>
      <c r="BJ11" s="1051"/>
      <c r="BK11" s="1051"/>
      <c r="BL11" s="109"/>
      <c r="BM11" s="109"/>
      <c r="BN11" s="1016"/>
      <c r="BO11" s="1016"/>
      <c r="BP11" s="1016"/>
      <c r="BQ11" s="1016"/>
      <c r="BR11" s="1016"/>
      <c r="BS11" s="1016"/>
      <c r="BT11" s="1016"/>
      <c r="BU11" s="1016"/>
      <c r="BV11" s="1016"/>
      <c r="BW11" s="1016"/>
      <c r="BX11" s="1016"/>
      <c r="BY11" s="1016"/>
      <c r="BZ11" s="1016"/>
      <c r="CA11" s="1016"/>
      <c r="CB11" s="1016"/>
      <c r="CC11" s="1016"/>
      <c r="CD11" s="1016"/>
      <c r="CE11" s="1016"/>
      <c r="CF11" s="1016"/>
      <c r="CG11" s="1016"/>
      <c r="CH11" s="1016"/>
      <c r="CI11" s="1016"/>
      <c r="CJ11" s="1016"/>
      <c r="CK11" s="1016"/>
      <c r="CL11" s="1016"/>
      <c r="CM11" s="1016"/>
      <c r="CN11" s="1016"/>
      <c r="CO11" s="1016"/>
      <c r="CP11" s="1016"/>
      <c r="CQ11" s="1016"/>
      <c r="CR11" s="1016"/>
      <c r="CS11" s="1016"/>
      <c r="CT11" s="1016"/>
      <c r="CU11" s="1016"/>
      <c r="CV11" s="1016"/>
      <c r="CW11" s="1016"/>
      <c r="CX11" s="1016"/>
      <c r="CY11" s="1016"/>
      <c r="CZ11" s="1016"/>
      <c r="DA11" s="1016"/>
      <c r="DB11" s="1016"/>
      <c r="DC11" s="1016"/>
      <c r="DD11" s="1016"/>
      <c r="DE11" s="1016"/>
      <c r="DF11" s="1016"/>
      <c r="DG11" s="1016"/>
      <c r="DH11" s="1016"/>
      <c r="DI11" s="1016"/>
      <c r="DJ11" s="1016"/>
      <c r="DK11" s="1016"/>
      <c r="DL11" s="1016"/>
      <c r="DM11" s="1016"/>
      <c r="DN11" s="1016"/>
      <c r="DO11" s="1016"/>
      <c r="DP11" s="1016"/>
      <c r="DQ11" s="1016"/>
      <c r="DR11" s="1016"/>
      <c r="DS11" s="1016"/>
      <c r="DT11" s="1016"/>
      <c r="DU11" s="1016"/>
      <c r="DV11" s="1016"/>
      <c r="DW11" s="1016"/>
      <c r="DX11" s="1016"/>
      <c r="DY11" s="1016"/>
      <c r="DZ11" s="1016"/>
      <c r="EA11" s="1016"/>
      <c r="EB11" s="1016"/>
      <c r="EC11" s="1016"/>
      <c r="ED11" s="1016"/>
      <c r="EE11" s="1016"/>
    </row>
    <row r="12" spans="1:135" ht="42.75" customHeight="1">
      <c r="A12" s="109"/>
      <c r="B12" s="109"/>
      <c r="C12" s="110"/>
      <c r="D12" s="1058" ph="1"/>
      <c r="E12" s="1059"/>
      <c r="F12" s="1059"/>
      <c r="G12" s="1059"/>
      <c r="H12" s="1059"/>
      <c r="I12" s="1059"/>
      <c r="J12" s="1059"/>
      <c r="K12" s="1059"/>
      <c r="L12" s="1059"/>
      <c r="M12" s="1059"/>
      <c r="N12" s="1060"/>
      <c r="O12" s="1060"/>
      <c r="P12" s="1060"/>
      <c r="Q12" s="1060"/>
      <c r="R12" s="1060"/>
      <c r="S12" s="1060"/>
      <c r="T12" s="1060"/>
      <c r="U12" s="1060"/>
      <c r="V12" s="1060"/>
      <c r="W12" s="1060"/>
      <c r="X12" s="1060"/>
      <c r="Y12" s="1060"/>
      <c r="Z12" s="1057"/>
      <c r="AA12" s="1057"/>
      <c r="AB12" s="1057"/>
      <c r="AC12" s="1057"/>
      <c r="AD12" s="1057"/>
      <c r="AE12" s="1057"/>
      <c r="AF12" s="1057"/>
      <c r="AG12" s="1057"/>
      <c r="AH12" s="1057"/>
      <c r="AI12" s="1057"/>
      <c r="AJ12" s="1057"/>
      <c r="AK12" s="1057"/>
      <c r="AL12" s="1057"/>
      <c r="AM12" s="1057"/>
      <c r="AN12" s="1057"/>
      <c r="AO12" s="1057"/>
      <c r="AP12" s="1057"/>
      <c r="AQ12" s="1057"/>
      <c r="AR12" s="1057"/>
      <c r="AS12" s="1057"/>
      <c r="AT12" s="1048">
        <f t="shared" si="0"/>
        <v>0</v>
      </c>
      <c r="AU12" s="1049"/>
      <c r="AV12" s="1049"/>
      <c r="AW12" s="1049"/>
      <c r="AX12" s="1050"/>
      <c r="AY12" s="1051"/>
      <c r="AZ12" s="1051"/>
      <c r="BA12" s="1051"/>
      <c r="BB12" s="1051"/>
      <c r="BC12" s="1051"/>
      <c r="BD12" s="1051"/>
      <c r="BE12" s="1051"/>
      <c r="BF12" s="1051"/>
      <c r="BG12" s="1051"/>
      <c r="BH12" s="1051"/>
      <c r="BI12" s="1051"/>
      <c r="BJ12" s="1051"/>
      <c r="BK12" s="1051"/>
      <c r="BL12" s="109"/>
      <c r="BM12" s="109"/>
      <c r="BN12" s="1016"/>
      <c r="BO12" s="1016"/>
      <c r="BP12" s="1016"/>
      <c r="BQ12" s="1016"/>
      <c r="BR12" s="1016"/>
      <c r="BS12" s="1016"/>
      <c r="BT12" s="1016"/>
      <c r="BU12" s="1016"/>
      <c r="BV12" s="1016"/>
      <c r="BW12" s="1016"/>
      <c r="BX12" s="1016"/>
      <c r="BY12" s="1016"/>
      <c r="BZ12" s="1016"/>
      <c r="CA12" s="1016"/>
      <c r="CB12" s="1016"/>
      <c r="CC12" s="1016"/>
      <c r="CD12" s="1016"/>
      <c r="CE12" s="1016"/>
      <c r="CF12" s="1016"/>
      <c r="CG12" s="1016"/>
      <c r="CH12" s="1016"/>
      <c r="CI12" s="1016"/>
      <c r="CJ12" s="1016"/>
      <c r="CK12" s="1016"/>
      <c r="CL12" s="1016"/>
      <c r="CM12" s="1016"/>
      <c r="CN12" s="1016"/>
      <c r="CO12" s="1016"/>
      <c r="CP12" s="1016"/>
      <c r="CQ12" s="1016"/>
      <c r="CR12" s="1016"/>
      <c r="CS12" s="1016"/>
      <c r="CT12" s="1016"/>
      <c r="CU12" s="1016"/>
      <c r="CV12" s="1016"/>
      <c r="CW12" s="1016"/>
      <c r="CX12" s="1016"/>
      <c r="CY12" s="1016"/>
      <c r="CZ12" s="1016"/>
      <c r="DA12" s="1016"/>
      <c r="DB12" s="1016"/>
      <c r="DC12" s="1016"/>
      <c r="DD12" s="1016"/>
      <c r="DE12" s="1016"/>
      <c r="DF12" s="1016"/>
      <c r="DG12" s="1016"/>
      <c r="DH12" s="1016"/>
      <c r="DI12" s="1016"/>
      <c r="DJ12" s="1016"/>
      <c r="DK12" s="1016"/>
      <c r="DL12" s="1016"/>
      <c r="DM12" s="1016"/>
      <c r="DN12" s="1016"/>
      <c r="DO12" s="1016"/>
      <c r="DP12" s="1016"/>
      <c r="DQ12" s="1016"/>
      <c r="DR12" s="1016"/>
      <c r="DS12" s="1016"/>
      <c r="DT12" s="1016"/>
      <c r="DU12" s="1016"/>
      <c r="DV12" s="1016"/>
      <c r="DW12" s="1016"/>
      <c r="DX12" s="1016"/>
      <c r="DY12" s="1016"/>
      <c r="DZ12" s="1016"/>
      <c r="EA12" s="1016"/>
      <c r="EB12" s="1016"/>
      <c r="EC12" s="1016"/>
      <c r="ED12" s="1016"/>
      <c r="EE12" s="1016"/>
    </row>
    <row r="13" spans="1:135" ht="42.75" customHeight="1">
      <c r="A13" s="109"/>
      <c r="B13" s="109"/>
      <c r="C13" s="110"/>
      <c r="D13" s="1058" ph="1"/>
      <c r="E13" s="1059"/>
      <c r="F13" s="1059"/>
      <c r="G13" s="1059"/>
      <c r="H13" s="1059"/>
      <c r="I13" s="1059"/>
      <c r="J13" s="1059"/>
      <c r="K13" s="1059"/>
      <c r="L13" s="1059"/>
      <c r="M13" s="1059"/>
      <c r="N13" s="1060"/>
      <c r="O13" s="1060"/>
      <c r="P13" s="1060"/>
      <c r="Q13" s="1060"/>
      <c r="R13" s="1060"/>
      <c r="S13" s="1060"/>
      <c r="T13" s="1060"/>
      <c r="U13" s="1060"/>
      <c r="V13" s="1060"/>
      <c r="W13" s="1060"/>
      <c r="X13" s="1060"/>
      <c r="Y13" s="1060"/>
      <c r="Z13" s="1057"/>
      <c r="AA13" s="1057"/>
      <c r="AB13" s="1057"/>
      <c r="AC13" s="1057"/>
      <c r="AD13" s="1057"/>
      <c r="AE13" s="1057"/>
      <c r="AF13" s="1057"/>
      <c r="AG13" s="1057"/>
      <c r="AH13" s="1057"/>
      <c r="AI13" s="1057"/>
      <c r="AJ13" s="1057"/>
      <c r="AK13" s="1057"/>
      <c r="AL13" s="1057"/>
      <c r="AM13" s="1057"/>
      <c r="AN13" s="1057"/>
      <c r="AO13" s="1057"/>
      <c r="AP13" s="1057"/>
      <c r="AQ13" s="1057"/>
      <c r="AR13" s="1057"/>
      <c r="AS13" s="1057"/>
      <c r="AT13" s="1048">
        <f t="shared" si="0"/>
        <v>0</v>
      </c>
      <c r="AU13" s="1049"/>
      <c r="AV13" s="1049"/>
      <c r="AW13" s="1049"/>
      <c r="AX13" s="1050"/>
      <c r="AY13" s="1051"/>
      <c r="AZ13" s="1051"/>
      <c r="BA13" s="1051"/>
      <c r="BB13" s="1051"/>
      <c r="BC13" s="1051"/>
      <c r="BD13" s="1051"/>
      <c r="BE13" s="1051"/>
      <c r="BF13" s="1051"/>
      <c r="BG13" s="1051"/>
      <c r="BH13" s="1051"/>
      <c r="BI13" s="1051"/>
      <c r="BJ13" s="1051"/>
      <c r="BK13" s="1051"/>
      <c r="BL13" s="109"/>
      <c r="BM13" s="109"/>
      <c r="BN13" s="1016"/>
      <c r="BO13" s="1016"/>
      <c r="BP13" s="1016"/>
      <c r="BQ13" s="1016"/>
      <c r="BR13" s="1016"/>
      <c r="BS13" s="1016"/>
      <c r="BT13" s="1016"/>
      <c r="BU13" s="1016"/>
      <c r="BV13" s="1016"/>
      <c r="BW13" s="1016"/>
      <c r="BX13" s="1016"/>
      <c r="BY13" s="1016"/>
      <c r="BZ13" s="1016"/>
      <c r="CA13" s="1016"/>
      <c r="CB13" s="1016"/>
      <c r="CC13" s="1016"/>
      <c r="CD13" s="1016"/>
      <c r="CE13" s="1016"/>
      <c r="CF13" s="1016"/>
      <c r="CG13" s="1016"/>
      <c r="CH13" s="1016"/>
      <c r="CI13" s="1016"/>
      <c r="CJ13" s="1016"/>
      <c r="CK13" s="1016"/>
      <c r="CL13" s="1016"/>
      <c r="CM13" s="1016"/>
      <c r="CN13" s="1016"/>
      <c r="CO13" s="1016"/>
      <c r="CP13" s="1016"/>
      <c r="CQ13" s="1016"/>
      <c r="CR13" s="1016"/>
      <c r="CS13" s="1016"/>
      <c r="CT13" s="1016"/>
      <c r="CU13" s="1016"/>
      <c r="CV13" s="1016"/>
      <c r="CW13" s="1016"/>
      <c r="CX13" s="1016"/>
      <c r="CY13" s="1016"/>
      <c r="CZ13" s="1016"/>
      <c r="DA13" s="1016"/>
      <c r="DB13" s="1016"/>
      <c r="DC13" s="1016"/>
      <c r="DD13" s="1016"/>
      <c r="DE13" s="1016"/>
      <c r="DF13" s="1016"/>
      <c r="DG13" s="1016"/>
      <c r="DH13" s="1016"/>
      <c r="DI13" s="1016"/>
      <c r="DJ13" s="1016"/>
      <c r="DK13" s="1016"/>
      <c r="DL13" s="1016"/>
      <c r="DM13" s="1016"/>
      <c r="DN13" s="1016"/>
      <c r="DO13" s="1016"/>
      <c r="DP13" s="1016"/>
      <c r="DQ13" s="1016"/>
      <c r="DR13" s="1016"/>
      <c r="DS13" s="1016"/>
      <c r="DT13" s="1016"/>
      <c r="DU13" s="1016"/>
      <c r="DV13" s="1016"/>
      <c r="DW13" s="1016"/>
      <c r="DX13" s="1016"/>
      <c r="DY13" s="1016"/>
      <c r="DZ13" s="1016"/>
      <c r="EA13" s="1016"/>
      <c r="EB13" s="1016"/>
      <c r="EC13" s="1016"/>
      <c r="ED13" s="1016"/>
      <c r="EE13" s="1016"/>
    </row>
    <row r="14" spans="1:135" ht="42.75" customHeight="1">
      <c r="A14" s="109"/>
      <c r="B14" s="109"/>
      <c r="C14" s="110"/>
      <c r="D14" s="1058" ph="1"/>
      <c r="E14" s="1059"/>
      <c r="F14" s="1059"/>
      <c r="G14" s="1059"/>
      <c r="H14" s="1059"/>
      <c r="I14" s="1059"/>
      <c r="J14" s="1059"/>
      <c r="K14" s="1059"/>
      <c r="L14" s="1059"/>
      <c r="M14" s="1059"/>
      <c r="N14" s="1060"/>
      <c r="O14" s="1060"/>
      <c r="P14" s="1060"/>
      <c r="Q14" s="1060"/>
      <c r="R14" s="1060"/>
      <c r="S14" s="1060"/>
      <c r="T14" s="1060"/>
      <c r="U14" s="1060"/>
      <c r="V14" s="1060"/>
      <c r="W14" s="1060"/>
      <c r="X14" s="1060"/>
      <c r="Y14" s="1060"/>
      <c r="Z14" s="1057"/>
      <c r="AA14" s="1057"/>
      <c r="AB14" s="1057"/>
      <c r="AC14" s="1057"/>
      <c r="AD14" s="1057"/>
      <c r="AE14" s="1057"/>
      <c r="AF14" s="1057"/>
      <c r="AG14" s="1057"/>
      <c r="AH14" s="1057"/>
      <c r="AI14" s="1057"/>
      <c r="AJ14" s="1057"/>
      <c r="AK14" s="1057"/>
      <c r="AL14" s="1057"/>
      <c r="AM14" s="1057"/>
      <c r="AN14" s="1057"/>
      <c r="AO14" s="1057"/>
      <c r="AP14" s="1057"/>
      <c r="AQ14" s="1057"/>
      <c r="AR14" s="1057"/>
      <c r="AS14" s="1057"/>
      <c r="AT14" s="1048">
        <f t="shared" si="0"/>
        <v>0</v>
      </c>
      <c r="AU14" s="1049"/>
      <c r="AV14" s="1049"/>
      <c r="AW14" s="1049"/>
      <c r="AX14" s="1050"/>
      <c r="AY14" s="1051"/>
      <c r="AZ14" s="1051"/>
      <c r="BA14" s="1051"/>
      <c r="BB14" s="1051"/>
      <c r="BC14" s="1051"/>
      <c r="BD14" s="1051"/>
      <c r="BE14" s="1051"/>
      <c r="BF14" s="1051"/>
      <c r="BG14" s="1051"/>
      <c r="BH14" s="1051"/>
      <c r="BI14" s="1051"/>
      <c r="BJ14" s="1051"/>
      <c r="BK14" s="1051"/>
      <c r="BL14" s="109"/>
      <c r="BM14" s="109"/>
      <c r="BN14" s="1016"/>
      <c r="BO14" s="1016"/>
      <c r="BP14" s="1016"/>
      <c r="BQ14" s="1016"/>
      <c r="BR14" s="1016"/>
      <c r="BS14" s="1016"/>
      <c r="BT14" s="1016"/>
      <c r="BU14" s="1016"/>
      <c r="BV14" s="1016"/>
      <c r="BW14" s="1016"/>
      <c r="BX14" s="1016"/>
      <c r="BY14" s="1016"/>
      <c r="BZ14" s="1016"/>
      <c r="CA14" s="1016"/>
      <c r="CB14" s="1016"/>
      <c r="CC14" s="1016"/>
      <c r="CD14" s="1016"/>
      <c r="CE14" s="1016"/>
      <c r="CF14" s="1016"/>
      <c r="CG14" s="1016"/>
      <c r="CH14" s="1016"/>
      <c r="CI14" s="1016"/>
      <c r="CJ14" s="1016"/>
      <c r="CK14" s="1016"/>
      <c r="CL14" s="1016"/>
      <c r="CM14" s="1016"/>
      <c r="CN14" s="1016"/>
      <c r="CO14" s="1016"/>
      <c r="CP14" s="1016"/>
      <c r="CQ14" s="1016"/>
      <c r="CR14" s="1016"/>
      <c r="CS14" s="1016"/>
      <c r="CT14" s="1016"/>
      <c r="CU14" s="1016"/>
      <c r="CV14" s="1016"/>
      <c r="CW14" s="1016"/>
      <c r="CX14" s="1016"/>
      <c r="CY14" s="1016"/>
      <c r="CZ14" s="1016"/>
      <c r="DA14" s="1016"/>
      <c r="DB14" s="1016"/>
      <c r="DC14" s="1016"/>
      <c r="DD14" s="1016"/>
      <c r="DE14" s="1016"/>
      <c r="DF14" s="1016"/>
      <c r="DG14" s="1016"/>
      <c r="DH14" s="1016"/>
      <c r="DI14" s="1016"/>
      <c r="DJ14" s="1016"/>
      <c r="DK14" s="1016"/>
      <c r="DL14" s="1016"/>
      <c r="DM14" s="1016"/>
      <c r="DN14" s="1016"/>
      <c r="DO14" s="1016"/>
      <c r="DP14" s="1016"/>
      <c r="DQ14" s="1016"/>
      <c r="DR14" s="1016"/>
      <c r="DS14" s="1016"/>
      <c r="DT14" s="1016"/>
      <c r="DU14" s="1016"/>
      <c r="DV14" s="1016"/>
      <c r="DW14" s="1016"/>
      <c r="DX14" s="1016"/>
      <c r="DY14" s="1016"/>
      <c r="DZ14" s="1016"/>
      <c r="EA14" s="1016"/>
      <c r="EB14" s="1016"/>
      <c r="EC14" s="1016"/>
      <c r="ED14" s="1016"/>
      <c r="EE14" s="1016"/>
    </row>
    <row r="15" spans="1:135" ht="42.75" customHeight="1">
      <c r="A15" s="109"/>
      <c r="B15" s="109"/>
      <c r="C15" s="110"/>
      <c r="D15" s="1058" ph="1"/>
      <c r="E15" s="1059"/>
      <c r="F15" s="1059"/>
      <c r="G15" s="1059"/>
      <c r="H15" s="1059"/>
      <c r="I15" s="1059"/>
      <c r="J15" s="1059"/>
      <c r="K15" s="1059"/>
      <c r="L15" s="1059"/>
      <c r="M15" s="1059"/>
      <c r="N15" s="1060"/>
      <c r="O15" s="1060"/>
      <c r="P15" s="1060"/>
      <c r="Q15" s="1060"/>
      <c r="R15" s="1060"/>
      <c r="S15" s="1060"/>
      <c r="T15" s="1060"/>
      <c r="U15" s="1060"/>
      <c r="V15" s="1060"/>
      <c r="W15" s="1060"/>
      <c r="X15" s="1060"/>
      <c r="Y15" s="1060"/>
      <c r="Z15" s="1057"/>
      <c r="AA15" s="1057"/>
      <c r="AB15" s="1057"/>
      <c r="AC15" s="1057"/>
      <c r="AD15" s="1057"/>
      <c r="AE15" s="1057"/>
      <c r="AF15" s="1057"/>
      <c r="AG15" s="1057"/>
      <c r="AH15" s="1057"/>
      <c r="AI15" s="1057"/>
      <c r="AJ15" s="1057"/>
      <c r="AK15" s="1057"/>
      <c r="AL15" s="1057"/>
      <c r="AM15" s="1057"/>
      <c r="AN15" s="1057"/>
      <c r="AO15" s="1057"/>
      <c r="AP15" s="1057"/>
      <c r="AQ15" s="1057"/>
      <c r="AR15" s="1057"/>
      <c r="AS15" s="1057"/>
      <c r="AT15" s="1048">
        <f t="shared" si="0"/>
        <v>0</v>
      </c>
      <c r="AU15" s="1049"/>
      <c r="AV15" s="1049"/>
      <c r="AW15" s="1049"/>
      <c r="AX15" s="1050"/>
      <c r="AY15" s="1051"/>
      <c r="AZ15" s="1051"/>
      <c r="BA15" s="1051"/>
      <c r="BB15" s="1051"/>
      <c r="BC15" s="1051"/>
      <c r="BD15" s="1051"/>
      <c r="BE15" s="1051"/>
      <c r="BF15" s="1051"/>
      <c r="BG15" s="1051"/>
      <c r="BH15" s="1051"/>
      <c r="BI15" s="1051"/>
      <c r="BJ15" s="1051"/>
      <c r="BK15" s="1051"/>
      <c r="BL15" s="109"/>
      <c r="BM15" s="109"/>
      <c r="BN15" s="1016"/>
      <c r="BO15" s="1016"/>
      <c r="BP15" s="1016"/>
      <c r="BQ15" s="1016"/>
      <c r="BR15" s="1016"/>
      <c r="BS15" s="1016"/>
      <c r="BT15" s="1016"/>
      <c r="BU15" s="1016"/>
      <c r="BV15" s="1016"/>
      <c r="BW15" s="1016"/>
      <c r="BX15" s="1016"/>
      <c r="BY15" s="1016"/>
      <c r="BZ15" s="1016"/>
      <c r="CA15" s="1016"/>
      <c r="CB15" s="1016"/>
      <c r="CC15" s="1016"/>
      <c r="CD15" s="1016"/>
      <c r="CE15" s="1016"/>
      <c r="CF15" s="1016"/>
      <c r="CG15" s="1016"/>
      <c r="CH15" s="1016"/>
      <c r="CI15" s="1016"/>
      <c r="CJ15" s="1016"/>
      <c r="CK15" s="1016"/>
      <c r="CL15" s="1016"/>
      <c r="CM15" s="1016"/>
      <c r="CN15" s="1016"/>
      <c r="CO15" s="1016"/>
      <c r="CP15" s="1016"/>
      <c r="CQ15" s="1016"/>
      <c r="CR15" s="1016"/>
      <c r="CS15" s="1016"/>
      <c r="CT15" s="1016"/>
      <c r="CU15" s="1016"/>
      <c r="CV15" s="1016"/>
      <c r="CW15" s="1016"/>
      <c r="CX15" s="1016"/>
      <c r="CY15" s="1016"/>
      <c r="CZ15" s="1016"/>
      <c r="DA15" s="1016"/>
      <c r="DB15" s="1016"/>
      <c r="DC15" s="1016"/>
      <c r="DD15" s="1016"/>
      <c r="DE15" s="1016"/>
      <c r="DF15" s="1016"/>
      <c r="DG15" s="1016"/>
      <c r="DH15" s="1016"/>
      <c r="DI15" s="1016"/>
      <c r="DJ15" s="1016"/>
      <c r="DK15" s="1016"/>
      <c r="DL15" s="1016"/>
      <c r="DM15" s="1016"/>
      <c r="DN15" s="1016"/>
      <c r="DO15" s="1016"/>
      <c r="DP15" s="1016"/>
      <c r="DQ15" s="1016"/>
      <c r="DR15" s="1016"/>
      <c r="DS15" s="1016"/>
      <c r="DT15" s="1016"/>
      <c r="DU15" s="1016"/>
      <c r="DV15" s="1016"/>
      <c r="DW15" s="1016"/>
      <c r="DX15" s="1016"/>
      <c r="DY15" s="1016"/>
      <c r="DZ15" s="1016"/>
      <c r="EA15" s="1016"/>
      <c r="EB15" s="1016"/>
      <c r="EC15" s="1016"/>
      <c r="ED15" s="1016"/>
      <c r="EE15" s="1016"/>
    </row>
    <row r="16" spans="1:135" ht="42.75" customHeight="1">
      <c r="A16" s="109"/>
      <c r="B16" s="109"/>
      <c r="C16" s="5"/>
      <c r="D16" s="1058" ph="1"/>
      <c r="E16" s="1059"/>
      <c r="F16" s="1059"/>
      <c r="G16" s="1059"/>
      <c r="H16" s="1059"/>
      <c r="I16" s="1059"/>
      <c r="J16" s="1059"/>
      <c r="K16" s="1059"/>
      <c r="L16" s="1059"/>
      <c r="M16" s="1059"/>
      <c r="N16" s="1060"/>
      <c r="O16" s="1060"/>
      <c r="P16" s="1060"/>
      <c r="Q16" s="1060"/>
      <c r="R16" s="1060"/>
      <c r="S16" s="1060"/>
      <c r="T16" s="1060"/>
      <c r="U16" s="1060"/>
      <c r="V16" s="1060"/>
      <c r="W16" s="1060"/>
      <c r="X16" s="1060"/>
      <c r="Y16" s="1060"/>
      <c r="Z16" s="1057"/>
      <c r="AA16" s="1057"/>
      <c r="AB16" s="1057"/>
      <c r="AC16" s="1057"/>
      <c r="AD16" s="1057"/>
      <c r="AE16" s="1057"/>
      <c r="AF16" s="1057"/>
      <c r="AG16" s="1057"/>
      <c r="AH16" s="1057"/>
      <c r="AI16" s="1057"/>
      <c r="AJ16" s="1057"/>
      <c r="AK16" s="1057"/>
      <c r="AL16" s="1057"/>
      <c r="AM16" s="1057"/>
      <c r="AN16" s="1057"/>
      <c r="AO16" s="1057"/>
      <c r="AP16" s="1057"/>
      <c r="AQ16" s="1057"/>
      <c r="AR16" s="1057"/>
      <c r="AS16" s="1057"/>
      <c r="AT16" s="1048">
        <f t="shared" si="0"/>
        <v>0</v>
      </c>
      <c r="AU16" s="1049"/>
      <c r="AV16" s="1049"/>
      <c r="AW16" s="1049"/>
      <c r="AX16" s="1050"/>
      <c r="AY16" s="1051"/>
      <c r="AZ16" s="1051"/>
      <c r="BA16" s="1051"/>
      <c r="BB16" s="1051"/>
      <c r="BC16" s="1051"/>
      <c r="BD16" s="1051"/>
      <c r="BE16" s="1051"/>
      <c r="BF16" s="1051"/>
      <c r="BG16" s="1051"/>
      <c r="BH16" s="1051"/>
      <c r="BI16" s="1051"/>
      <c r="BJ16" s="1051"/>
      <c r="BK16" s="1051"/>
      <c r="BL16" s="109"/>
      <c r="BM16" s="109"/>
      <c r="BN16" s="1016"/>
      <c r="BO16" s="1016"/>
      <c r="BP16" s="1016"/>
      <c r="BQ16" s="1016"/>
      <c r="BR16" s="1016"/>
      <c r="BS16" s="1016"/>
      <c r="BT16" s="1016"/>
      <c r="BU16" s="1016"/>
      <c r="BV16" s="1016"/>
      <c r="BW16" s="1016"/>
      <c r="BX16" s="1016"/>
      <c r="BY16" s="1016"/>
      <c r="BZ16" s="1016"/>
      <c r="CA16" s="1016"/>
      <c r="CB16" s="1016"/>
      <c r="CC16" s="1016"/>
      <c r="CD16" s="1016"/>
      <c r="CE16" s="1016"/>
      <c r="CF16" s="1016"/>
      <c r="CG16" s="1016"/>
      <c r="CH16" s="1016"/>
      <c r="CI16" s="1016"/>
      <c r="CJ16" s="1016"/>
      <c r="CK16" s="1016"/>
      <c r="CL16" s="1016"/>
      <c r="CM16" s="1016"/>
      <c r="CN16" s="1016"/>
      <c r="CO16" s="1016"/>
      <c r="CP16" s="1016"/>
      <c r="CQ16" s="1016"/>
      <c r="CR16" s="1016"/>
      <c r="CS16" s="1016"/>
      <c r="CT16" s="1016"/>
      <c r="CU16" s="1016"/>
      <c r="CV16" s="1016"/>
      <c r="CW16" s="1016"/>
      <c r="CX16" s="1016"/>
      <c r="CY16" s="1016"/>
      <c r="CZ16" s="1016"/>
      <c r="DA16" s="1016"/>
      <c r="DB16" s="1016"/>
      <c r="DC16" s="1016"/>
      <c r="DD16" s="1016"/>
      <c r="DE16" s="1016"/>
      <c r="DF16" s="1016"/>
      <c r="DG16" s="1016"/>
      <c r="DH16" s="1016"/>
      <c r="DI16" s="1016"/>
      <c r="DJ16" s="1016"/>
      <c r="DK16" s="1016"/>
      <c r="DL16" s="1016"/>
      <c r="DM16" s="1016"/>
      <c r="DN16" s="1016"/>
      <c r="DO16" s="1016"/>
      <c r="DP16" s="1016"/>
      <c r="DQ16" s="1016"/>
      <c r="DR16" s="1016"/>
      <c r="DS16" s="1016"/>
      <c r="DT16" s="1016"/>
      <c r="DU16" s="1016"/>
      <c r="DV16" s="1016"/>
      <c r="DW16" s="1016"/>
      <c r="DX16" s="1016"/>
      <c r="DY16" s="1016"/>
      <c r="DZ16" s="1016"/>
      <c r="EA16" s="1016"/>
      <c r="EB16" s="1016"/>
      <c r="EC16" s="1016"/>
      <c r="ED16" s="1016"/>
      <c r="EE16" s="1016"/>
    </row>
    <row r="17" spans="1:135" ht="42.75" customHeight="1">
      <c r="A17" s="109"/>
      <c r="B17" s="109"/>
      <c r="C17" s="5"/>
      <c r="D17" s="1058" ph="1"/>
      <c r="E17" s="1059"/>
      <c r="F17" s="1059"/>
      <c r="G17" s="1059"/>
      <c r="H17" s="1059"/>
      <c r="I17" s="1059"/>
      <c r="J17" s="1059"/>
      <c r="K17" s="1059"/>
      <c r="L17" s="1059"/>
      <c r="M17" s="1059"/>
      <c r="N17" s="1060"/>
      <c r="O17" s="1060"/>
      <c r="P17" s="1060"/>
      <c r="Q17" s="1060"/>
      <c r="R17" s="1060"/>
      <c r="S17" s="1060"/>
      <c r="T17" s="1060"/>
      <c r="U17" s="1060"/>
      <c r="V17" s="1060"/>
      <c r="W17" s="1060"/>
      <c r="X17" s="1060"/>
      <c r="Y17" s="1060"/>
      <c r="Z17" s="1057"/>
      <c r="AA17" s="1057"/>
      <c r="AB17" s="1057"/>
      <c r="AC17" s="1057"/>
      <c r="AD17" s="1057"/>
      <c r="AE17" s="1057"/>
      <c r="AF17" s="1057"/>
      <c r="AG17" s="1057"/>
      <c r="AH17" s="1057"/>
      <c r="AI17" s="1057"/>
      <c r="AJ17" s="1057"/>
      <c r="AK17" s="1057"/>
      <c r="AL17" s="1057"/>
      <c r="AM17" s="1057"/>
      <c r="AN17" s="1057"/>
      <c r="AO17" s="1057"/>
      <c r="AP17" s="1057"/>
      <c r="AQ17" s="1057"/>
      <c r="AR17" s="1057"/>
      <c r="AS17" s="1057"/>
      <c r="AT17" s="1048">
        <f t="shared" si="0"/>
        <v>0</v>
      </c>
      <c r="AU17" s="1049"/>
      <c r="AV17" s="1049"/>
      <c r="AW17" s="1049"/>
      <c r="AX17" s="1050"/>
      <c r="AY17" s="1051"/>
      <c r="AZ17" s="1051"/>
      <c r="BA17" s="1051"/>
      <c r="BB17" s="1051"/>
      <c r="BC17" s="1051"/>
      <c r="BD17" s="1051"/>
      <c r="BE17" s="1051"/>
      <c r="BF17" s="1051"/>
      <c r="BG17" s="1051"/>
      <c r="BH17" s="1051"/>
      <c r="BI17" s="1051"/>
      <c r="BJ17" s="1051"/>
      <c r="BK17" s="1051"/>
      <c r="BL17" s="109"/>
      <c r="BM17" s="109"/>
      <c r="BN17" s="1016"/>
      <c r="BO17" s="1016"/>
      <c r="BP17" s="1016"/>
      <c r="BQ17" s="1016"/>
      <c r="BR17" s="1016"/>
      <c r="BS17" s="1016"/>
      <c r="BT17" s="1016"/>
      <c r="BU17" s="1016"/>
      <c r="BV17" s="1016"/>
      <c r="BW17" s="1016"/>
      <c r="BX17" s="1016"/>
      <c r="BY17" s="1016"/>
      <c r="BZ17" s="1016"/>
      <c r="CA17" s="1016"/>
      <c r="CB17" s="1016"/>
      <c r="CC17" s="1016"/>
      <c r="CD17" s="1016"/>
      <c r="CE17" s="1016"/>
      <c r="CF17" s="1016"/>
      <c r="CG17" s="1016"/>
      <c r="CH17" s="1016"/>
      <c r="CI17" s="1016"/>
      <c r="CJ17" s="1016"/>
      <c r="CK17" s="1016"/>
      <c r="CL17" s="1016"/>
      <c r="CM17" s="1016"/>
      <c r="CN17" s="1016"/>
      <c r="CO17" s="1016"/>
      <c r="CP17" s="1016"/>
      <c r="CQ17" s="1016"/>
      <c r="CR17" s="1016"/>
      <c r="CS17" s="1016"/>
      <c r="CT17" s="1016"/>
      <c r="CU17" s="1016"/>
      <c r="CV17" s="1016"/>
      <c r="CW17" s="1016"/>
      <c r="CX17" s="1016"/>
      <c r="CY17" s="1016"/>
      <c r="CZ17" s="1016"/>
      <c r="DA17" s="1016"/>
      <c r="DB17" s="1016"/>
      <c r="DC17" s="1016"/>
      <c r="DD17" s="1016"/>
      <c r="DE17" s="1016"/>
      <c r="DF17" s="1016"/>
      <c r="DG17" s="1016"/>
      <c r="DH17" s="1016"/>
      <c r="DI17" s="1016"/>
      <c r="DJ17" s="1016"/>
      <c r="DK17" s="1016"/>
      <c r="DL17" s="1016"/>
      <c r="DM17" s="1016"/>
      <c r="DN17" s="1016"/>
      <c r="DO17" s="1016"/>
      <c r="DP17" s="1016"/>
      <c r="DQ17" s="1016"/>
      <c r="DR17" s="1016"/>
      <c r="DS17" s="1016"/>
      <c r="DT17" s="1016"/>
      <c r="DU17" s="1016"/>
      <c r="DV17" s="1016"/>
      <c r="DW17" s="1016"/>
      <c r="DX17" s="1016"/>
      <c r="DY17" s="1016"/>
      <c r="DZ17" s="1016"/>
      <c r="EA17" s="1016"/>
      <c r="EB17" s="1016"/>
      <c r="EC17" s="1016"/>
      <c r="ED17" s="1016"/>
      <c r="EE17" s="1016"/>
    </row>
    <row r="18" spans="1:135" ht="42.75" customHeight="1">
      <c r="A18" s="109"/>
      <c r="B18" s="109"/>
      <c r="C18" s="5"/>
      <c r="D18" s="1058" ph="1"/>
      <c r="E18" s="1059"/>
      <c r="F18" s="1059"/>
      <c r="G18" s="1059"/>
      <c r="H18" s="1059"/>
      <c r="I18" s="1059"/>
      <c r="J18" s="1059"/>
      <c r="K18" s="1059"/>
      <c r="L18" s="1059"/>
      <c r="M18" s="1059"/>
      <c r="N18" s="1060"/>
      <c r="O18" s="1060"/>
      <c r="P18" s="1060"/>
      <c r="Q18" s="1060"/>
      <c r="R18" s="1060"/>
      <c r="S18" s="1060"/>
      <c r="T18" s="1060"/>
      <c r="U18" s="1060"/>
      <c r="V18" s="1060"/>
      <c r="W18" s="1060"/>
      <c r="X18" s="1060"/>
      <c r="Y18" s="1060"/>
      <c r="Z18" s="1057"/>
      <c r="AA18" s="1057"/>
      <c r="AB18" s="1057"/>
      <c r="AC18" s="1057"/>
      <c r="AD18" s="1057"/>
      <c r="AE18" s="1057"/>
      <c r="AF18" s="1057"/>
      <c r="AG18" s="1057"/>
      <c r="AH18" s="1057"/>
      <c r="AI18" s="1057"/>
      <c r="AJ18" s="1057"/>
      <c r="AK18" s="1057"/>
      <c r="AL18" s="1057"/>
      <c r="AM18" s="1057"/>
      <c r="AN18" s="1057"/>
      <c r="AO18" s="1057"/>
      <c r="AP18" s="1057"/>
      <c r="AQ18" s="1057"/>
      <c r="AR18" s="1057"/>
      <c r="AS18" s="1057"/>
      <c r="AT18" s="1048">
        <f t="shared" si="0"/>
        <v>0</v>
      </c>
      <c r="AU18" s="1049"/>
      <c r="AV18" s="1049"/>
      <c r="AW18" s="1049"/>
      <c r="AX18" s="1050"/>
      <c r="AY18" s="1051"/>
      <c r="AZ18" s="1051"/>
      <c r="BA18" s="1051"/>
      <c r="BB18" s="1051"/>
      <c r="BC18" s="1051"/>
      <c r="BD18" s="1051"/>
      <c r="BE18" s="1051"/>
      <c r="BF18" s="1051"/>
      <c r="BG18" s="1051"/>
      <c r="BH18" s="1051"/>
      <c r="BI18" s="1051"/>
      <c r="BJ18" s="1051"/>
      <c r="BK18" s="1051"/>
      <c r="BL18" s="109"/>
      <c r="BM18" s="109"/>
      <c r="BN18" s="1016"/>
      <c r="BO18" s="1016"/>
      <c r="BP18" s="1016"/>
      <c r="BQ18" s="1016"/>
      <c r="BR18" s="1016"/>
      <c r="BS18" s="1016"/>
      <c r="BT18" s="1016"/>
      <c r="BU18" s="1016"/>
      <c r="BV18" s="1016"/>
      <c r="BW18" s="1016"/>
      <c r="BX18" s="1016"/>
      <c r="BY18" s="1016"/>
      <c r="BZ18" s="1016"/>
      <c r="CA18" s="1016"/>
      <c r="CB18" s="1016"/>
      <c r="CC18" s="1016"/>
      <c r="CD18" s="1016"/>
      <c r="CE18" s="1016"/>
      <c r="CF18" s="1016"/>
      <c r="CG18" s="1016"/>
      <c r="CH18" s="1016"/>
      <c r="CI18" s="1016"/>
      <c r="CJ18" s="1016"/>
      <c r="CK18" s="1016"/>
      <c r="CL18" s="1016"/>
      <c r="CM18" s="1016"/>
      <c r="CN18" s="1016"/>
      <c r="CO18" s="1016"/>
      <c r="CP18" s="1016"/>
      <c r="CQ18" s="1016"/>
      <c r="CR18" s="1016"/>
      <c r="CS18" s="1016"/>
      <c r="CT18" s="1016"/>
      <c r="CU18" s="1016"/>
      <c r="CV18" s="1016"/>
      <c r="CW18" s="1016"/>
      <c r="CX18" s="1016"/>
      <c r="CY18" s="1016"/>
      <c r="CZ18" s="1016"/>
      <c r="DA18" s="1016"/>
      <c r="DB18" s="1016"/>
      <c r="DC18" s="1016"/>
      <c r="DD18" s="1016"/>
      <c r="DE18" s="1016"/>
      <c r="DF18" s="1016"/>
      <c r="DG18" s="1016"/>
      <c r="DH18" s="1016"/>
      <c r="DI18" s="1016"/>
      <c r="DJ18" s="1016"/>
      <c r="DK18" s="1016"/>
      <c r="DL18" s="1016"/>
      <c r="DM18" s="1016"/>
      <c r="DN18" s="1016"/>
      <c r="DO18" s="1016"/>
      <c r="DP18" s="1016"/>
      <c r="DQ18" s="1016"/>
      <c r="DR18" s="1016"/>
      <c r="DS18" s="1016"/>
      <c r="DT18" s="1016"/>
      <c r="DU18" s="1016"/>
      <c r="DV18" s="1016"/>
      <c r="DW18" s="1016"/>
      <c r="DX18" s="1016"/>
      <c r="DY18" s="1016"/>
      <c r="DZ18" s="1016"/>
      <c r="EA18" s="1016"/>
      <c r="EB18" s="1016"/>
      <c r="EC18" s="1016"/>
      <c r="ED18" s="1016"/>
      <c r="EE18" s="1016"/>
    </row>
    <row r="19" spans="1:135" ht="42.75" customHeight="1">
      <c r="A19" s="109"/>
      <c r="B19" s="109"/>
      <c r="C19" s="5"/>
      <c r="D19" s="1058" ph="1"/>
      <c r="E19" s="1059"/>
      <c r="F19" s="1059"/>
      <c r="G19" s="1059"/>
      <c r="H19" s="1059"/>
      <c r="I19" s="1059"/>
      <c r="J19" s="1059"/>
      <c r="K19" s="1059"/>
      <c r="L19" s="1059"/>
      <c r="M19" s="1059"/>
      <c r="N19" s="1060"/>
      <c r="O19" s="1060"/>
      <c r="P19" s="1060"/>
      <c r="Q19" s="1060"/>
      <c r="R19" s="1060"/>
      <c r="S19" s="1060"/>
      <c r="T19" s="1060"/>
      <c r="U19" s="1060"/>
      <c r="V19" s="1060"/>
      <c r="W19" s="1060"/>
      <c r="X19" s="1060"/>
      <c r="Y19" s="1060"/>
      <c r="Z19" s="1057"/>
      <c r="AA19" s="1057"/>
      <c r="AB19" s="1057"/>
      <c r="AC19" s="1057"/>
      <c r="AD19" s="1057"/>
      <c r="AE19" s="1057"/>
      <c r="AF19" s="1057"/>
      <c r="AG19" s="1057"/>
      <c r="AH19" s="1057"/>
      <c r="AI19" s="1057"/>
      <c r="AJ19" s="1057"/>
      <c r="AK19" s="1057"/>
      <c r="AL19" s="1057"/>
      <c r="AM19" s="1057"/>
      <c r="AN19" s="1057"/>
      <c r="AO19" s="1057"/>
      <c r="AP19" s="1057"/>
      <c r="AQ19" s="1057"/>
      <c r="AR19" s="1057"/>
      <c r="AS19" s="1057"/>
      <c r="AT19" s="1048">
        <f t="shared" si="0"/>
        <v>0</v>
      </c>
      <c r="AU19" s="1049"/>
      <c r="AV19" s="1049"/>
      <c r="AW19" s="1049"/>
      <c r="AX19" s="1050"/>
      <c r="AY19" s="1051"/>
      <c r="AZ19" s="1051"/>
      <c r="BA19" s="1051"/>
      <c r="BB19" s="1051"/>
      <c r="BC19" s="1051"/>
      <c r="BD19" s="1051"/>
      <c r="BE19" s="1051"/>
      <c r="BF19" s="1051"/>
      <c r="BG19" s="1051"/>
      <c r="BH19" s="1051"/>
      <c r="BI19" s="1051"/>
      <c r="BJ19" s="1051"/>
      <c r="BK19" s="1051"/>
      <c r="BL19" s="109"/>
      <c r="BM19" s="109"/>
      <c r="BN19" s="1016"/>
      <c r="BO19" s="1016"/>
      <c r="BP19" s="1016"/>
      <c r="BQ19" s="1016"/>
      <c r="BR19" s="1016"/>
      <c r="BS19" s="1016"/>
      <c r="BT19" s="1016"/>
      <c r="BU19" s="1016"/>
      <c r="BV19" s="1016"/>
      <c r="BW19" s="1016"/>
      <c r="BX19" s="1016"/>
      <c r="BY19" s="1016"/>
      <c r="BZ19" s="1016"/>
      <c r="CA19" s="1016"/>
      <c r="CB19" s="1016"/>
      <c r="CC19" s="1016"/>
      <c r="CD19" s="1016"/>
      <c r="CE19" s="1016"/>
      <c r="CF19" s="1016"/>
      <c r="CG19" s="1016"/>
      <c r="CH19" s="1016"/>
      <c r="CI19" s="1016"/>
      <c r="CJ19" s="1016"/>
      <c r="CK19" s="1016"/>
      <c r="CL19" s="1016"/>
      <c r="CM19" s="1016"/>
      <c r="CN19" s="1016"/>
      <c r="CO19" s="1016"/>
      <c r="CP19" s="1016"/>
      <c r="CQ19" s="1016"/>
      <c r="CR19" s="1016"/>
      <c r="CS19" s="1016"/>
      <c r="CT19" s="1016"/>
      <c r="CU19" s="1016"/>
      <c r="CV19" s="1016"/>
      <c r="CW19" s="1016"/>
      <c r="CX19" s="1016"/>
      <c r="CY19" s="1016"/>
      <c r="CZ19" s="1016"/>
      <c r="DA19" s="1016"/>
      <c r="DB19" s="1016"/>
      <c r="DC19" s="1016"/>
      <c r="DD19" s="1016"/>
      <c r="DE19" s="1016"/>
      <c r="DF19" s="1016"/>
      <c r="DG19" s="1016"/>
      <c r="DH19" s="1016"/>
      <c r="DI19" s="1016"/>
      <c r="DJ19" s="1016"/>
      <c r="DK19" s="1016"/>
      <c r="DL19" s="1016"/>
      <c r="DM19" s="1016"/>
      <c r="DN19" s="1016"/>
      <c r="DO19" s="1016"/>
      <c r="DP19" s="1016"/>
      <c r="DQ19" s="1016"/>
      <c r="DR19" s="1016"/>
      <c r="DS19" s="1016"/>
      <c r="DT19" s="1016"/>
      <c r="DU19" s="1016"/>
      <c r="DV19" s="1016"/>
      <c r="DW19" s="1016"/>
      <c r="DX19" s="1016"/>
      <c r="DY19" s="1016"/>
      <c r="DZ19" s="1016"/>
      <c r="EA19" s="1016"/>
      <c r="EB19" s="1016"/>
      <c r="EC19" s="1016"/>
      <c r="ED19" s="1016"/>
      <c r="EE19" s="1016"/>
    </row>
    <row r="20" spans="1:135" ht="42.75" customHeight="1">
      <c r="A20" s="109"/>
      <c r="B20" s="109"/>
      <c r="C20" s="5"/>
      <c r="D20" s="1058" ph="1"/>
      <c r="E20" s="1059"/>
      <c r="F20" s="1059"/>
      <c r="G20" s="1059"/>
      <c r="H20" s="1059"/>
      <c r="I20" s="1059"/>
      <c r="J20" s="1059"/>
      <c r="K20" s="1059"/>
      <c r="L20" s="1059"/>
      <c r="M20" s="1059"/>
      <c r="N20" s="1060"/>
      <c r="O20" s="1060"/>
      <c r="P20" s="1060"/>
      <c r="Q20" s="1060"/>
      <c r="R20" s="1060"/>
      <c r="S20" s="1060"/>
      <c r="T20" s="1060"/>
      <c r="U20" s="1060"/>
      <c r="V20" s="1060"/>
      <c r="W20" s="1060"/>
      <c r="X20" s="1060"/>
      <c r="Y20" s="1060"/>
      <c r="Z20" s="1057"/>
      <c r="AA20" s="1057"/>
      <c r="AB20" s="1057"/>
      <c r="AC20" s="1057"/>
      <c r="AD20" s="1057"/>
      <c r="AE20" s="1057"/>
      <c r="AF20" s="1057"/>
      <c r="AG20" s="1057"/>
      <c r="AH20" s="1057"/>
      <c r="AI20" s="1057"/>
      <c r="AJ20" s="1057"/>
      <c r="AK20" s="1057"/>
      <c r="AL20" s="1057"/>
      <c r="AM20" s="1057"/>
      <c r="AN20" s="1057"/>
      <c r="AO20" s="1057"/>
      <c r="AP20" s="1057"/>
      <c r="AQ20" s="1057"/>
      <c r="AR20" s="1057"/>
      <c r="AS20" s="1057"/>
      <c r="AT20" s="1048">
        <f t="shared" si="0"/>
        <v>0</v>
      </c>
      <c r="AU20" s="1049"/>
      <c r="AV20" s="1049"/>
      <c r="AW20" s="1049"/>
      <c r="AX20" s="1050"/>
      <c r="AY20" s="1051"/>
      <c r="AZ20" s="1051"/>
      <c r="BA20" s="1051"/>
      <c r="BB20" s="1051"/>
      <c r="BC20" s="1051"/>
      <c r="BD20" s="1051"/>
      <c r="BE20" s="1051"/>
      <c r="BF20" s="1051"/>
      <c r="BG20" s="1051"/>
      <c r="BH20" s="1051"/>
      <c r="BI20" s="1051"/>
      <c r="BJ20" s="1051"/>
      <c r="BK20" s="1051"/>
      <c r="BL20" s="109"/>
      <c r="BM20" s="109"/>
      <c r="BN20" s="1016"/>
      <c r="BO20" s="1016"/>
      <c r="BP20" s="1016"/>
      <c r="BQ20" s="1016"/>
      <c r="BR20" s="1016"/>
      <c r="BS20" s="1016"/>
      <c r="BT20" s="1016"/>
      <c r="BU20" s="1016"/>
      <c r="BV20" s="1016"/>
      <c r="BW20" s="1016"/>
      <c r="BX20" s="1016"/>
      <c r="BY20" s="1016"/>
      <c r="BZ20" s="1016"/>
      <c r="CA20" s="1016"/>
      <c r="CB20" s="1016"/>
      <c r="CC20" s="1016"/>
      <c r="CD20" s="1016"/>
      <c r="CE20" s="1016"/>
      <c r="CF20" s="1016"/>
      <c r="CG20" s="1016"/>
      <c r="CH20" s="1016"/>
      <c r="CI20" s="1016"/>
      <c r="CJ20" s="1016"/>
      <c r="CK20" s="1016"/>
      <c r="CL20" s="1016"/>
      <c r="CM20" s="1016"/>
      <c r="CN20" s="1016"/>
      <c r="CO20" s="1016"/>
      <c r="CP20" s="1016"/>
      <c r="CQ20" s="1016"/>
      <c r="CR20" s="1016"/>
      <c r="CS20" s="1016"/>
      <c r="CT20" s="1016"/>
      <c r="CU20" s="1016"/>
      <c r="CV20" s="1016"/>
      <c r="CW20" s="1016"/>
      <c r="CX20" s="1016"/>
      <c r="CY20" s="1016"/>
      <c r="CZ20" s="1016"/>
      <c r="DA20" s="1016"/>
      <c r="DB20" s="1016"/>
      <c r="DC20" s="1016"/>
      <c r="DD20" s="1016"/>
      <c r="DE20" s="1016"/>
      <c r="DF20" s="1016"/>
      <c r="DG20" s="1016"/>
      <c r="DH20" s="1016"/>
      <c r="DI20" s="1016"/>
      <c r="DJ20" s="1016"/>
      <c r="DK20" s="1016"/>
      <c r="DL20" s="1016"/>
      <c r="DM20" s="1016"/>
      <c r="DN20" s="1016"/>
      <c r="DO20" s="1016"/>
      <c r="DP20" s="1016"/>
      <c r="DQ20" s="1016"/>
      <c r="DR20" s="1016"/>
      <c r="DS20" s="1016"/>
      <c r="DT20" s="1016"/>
      <c r="DU20" s="1016"/>
      <c r="DV20" s="1016"/>
      <c r="DW20" s="1016"/>
      <c r="DX20" s="1016"/>
      <c r="DY20" s="1016"/>
      <c r="DZ20" s="1016"/>
      <c r="EA20" s="1016"/>
      <c r="EB20" s="1016"/>
      <c r="EC20" s="1016"/>
      <c r="ED20" s="1016"/>
      <c r="EE20" s="1016"/>
    </row>
    <row r="21" spans="1:135" ht="42.75" customHeight="1">
      <c r="A21" s="109"/>
      <c r="B21" s="109"/>
      <c r="C21" s="5"/>
      <c r="D21" s="1058" ph="1"/>
      <c r="E21" s="1059"/>
      <c r="F21" s="1059"/>
      <c r="G21" s="1059"/>
      <c r="H21" s="1059"/>
      <c r="I21" s="1059"/>
      <c r="J21" s="1059"/>
      <c r="K21" s="1059"/>
      <c r="L21" s="1059"/>
      <c r="M21" s="1059"/>
      <c r="N21" s="1060"/>
      <c r="O21" s="1060"/>
      <c r="P21" s="1060"/>
      <c r="Q21" s="1060"/>
      <c r="R21" s="1060"/>
      <c r="S21" s="1060"/>
      <c r="T21" s="1060"/>
      <c r="U21" s="1060"/>
      <c r="V21" s="1060"/>
      <c r="W21" s="1060"/>
      <c r="X21" s="1060"/>
      <c r="Y21" s="1060"/>
      <c r="Z21" s="1057"/>
      <c r="AA21" s="1057"/>
      <c r="AB21" s="1057"/>
      <c r="AC21" s="1057"/>
      <c r="AD21" s="1057"/>
      <c r="AE21" s="1057"/>
      <c r="AF21" s="1057"/>
      <c r="AG21" s="1057"/>
      <c r="AH21" s="1057"/>
      <c r="AI21" s="1057"/>
      <c r="AJ21" s="1057"/>
      <c r="AK21" s="1057"/>
      <c r="AL21" s="1057"/>
      <c r="AM21" s="1057"/>
      <c r="AN21" s="1057"/>
      <c r="AO21" s="1057"/>
      <c r="AP21" s="1057"/>
      <c r="AQ21" s="1057"/>
      <c r="AR21" s="1057"/>
      <c r="AS21" s="1057"/>
      <c r="AT21" s="1048">
        <f t="shared" si="0"/>
        <v>0</v>
      </c>
      <c r="AU21" s="1049"/>
      <c r="AV21" s="1049"/>
      <c r="AW21" s="1049"/>
      <c r="AX21" s="1050"/>
      <c r="AY21" s="1051"/>
      <c r="AZ21" s="1051"/>
      <c r="BA21" s="1051"/>
      <c r="BB21" s="1051"/>
      <c r="BC21" s="1051"/>
      <c r="BD21" s="1051"/>
      <c r="BE21" s="1051"/>
      <c r="BF21" s="1051"/>
      <c r="BG21" s="1051"/>
      <c r="BH21" s="1051"/>
      <c r="BI21" s="1051"/>
      <c r="BJ21" s="1051"/>
      <c r="BK21" s="1051"/>
      <c r="BL21" s="109"/>
      <c r="BM21" s="109"/>
      <c r="BN21" s="1016"/>
      <c r="BO21" s="1016"/>
      <c r="BP21" s="1016"/>
      <c r="BQ21" s="1016"/>
      <c r="BR21" s="1016"/>
      <c r="BS21" s="1016"/>
      <c r="BT21" s="1016"/>
      <c r="BU21" s="1016"/>
      <c r="BV21" s="1016"/>
      <c r="BW21" s="1016"/>
      <c r="BX21" s="1016"/>
      <c r="BY21" s="1016"/>
      <c r="BZ21" s="1016"/>
      <c r="CA21" s="1016"/>
      <c r="CB21" s="1016"/>
      <c r="CC21" s="1016"/>
      <c r="CD21" s="1016"/>
      <c r="CE21" s="1016"/>
      <c r="CF21" s="1016"/>
      <c r="CG21" s="1016"/>
      <c r="CH21" s="1016"/>
      <c r="CI21" s="1016"/>
      <c r="CJ21" s="1016"/>
      <c r="CK21" s="1016"/>
      <c r="CL21" s="1016"/>
      <c r="CM21" s="1016"/>
      <c r="CN21" s="1016"/>
      <c r="CO21" s="1016"/>
      <c r="CP21" s="1016"/>
      <c r="CQ21" s="1016"/>
      <c r="CR21" s="1016"/>
      <c r="CS21" s="1016"/>
      <c r="CT21" s="1016"/>
      <c r="CU21" s="1016"/>
      <c r="CV21" s="1016"/>
      <c r="CW21" s="1016"/>
      <c r="CX21" s="1016"/>
      <c r="CY21" s="1016"/>
      <c r="CZ21" s="1016"/>
      <c r="DA21" s="1016"/>
      <c r="DB21" s="1016"/>
      <c r="DC21" s="1016"/>
      <c r="DD21" s="1016"/>
      <c r="DE21" s="1016"/>
      <c r="DF21" s="1016"/>
      <c r="DG21" s="1016"/>
      <c r="DH21" s="1016"/>
      <c r="DI21" s="1016"/>
      <c r="DJ21" s="1016"/>
      <c r="DK21" s="1016"/>
      <c r="DL21" s="1016"/>
      <c r="DM21" s="1016"/>
      <c r="DN21" s="1016"/>
      <c r="DO21" s="1016"/>
      <c r="DP21" s="1016"/>
      <c r="DQ21" s="1016"/>
      <c r="DR21" s="1016"/>
      <c r="DS21" s="1016"/>
      <c r="DT21" s="1016"/>
      <c r="DU21" s="1016"/>
      <c r="DV21" s="1016"/>
      <c r="DW21" s="1016"/>
      <c r="DX21" s="1016"/>
      <c r="DY21" s="1016"/>
      <c r="DZ21" s="1016"/>
      <c r="EA21" s="1016"/>
      <c r="EB21" s="1016"/>
      <c r="EC21" s="1016"/>
      <c r="ED21" s="1016"/>
      <c r="EE21" s="1016"/>
    </row>
    <row r="22" spans="1:135" ht="42.75" customHeight="1">
      <c r="A22" s="109"/>
      <c r="B22" s="109"/>
      <c r="C22" s="5"/>
      <c r="D22" s="1058" ph="1"/>
      <c r="E22" s="1059"/>
      <c r="F22" s="1059"/>
      <c r="G22" s="1059"/>
      <c r="H22" s="1059"/>
      <c r="I22" s="1059"/>
      <c r="J22" s="1059"/>
      <c r="K22" s="1059"/>
      <c r="L22" s="1059"/>
      <c r="M22" s="1059"/>
      <c r="N22" s="1060"/>
      <c r="O22" s="1060"/>
      <c r="P22" s="1060"/>
      <c r="Q22" s="1060"/>
      <c r="R22" s="1060"/>
      <c r="S22" s="1060"/>
      <c r="T22" s="1060"/>
      <c r="U22" s="1060"/>
      <c r="V22" s="1060"/>
      <c r="W22" s="1060"/>
      <c r="X22" s="1060"/>
      <c r="Y22" s="1060"/>
      <c r="Z22" s="1057"/>
      <c r="AA22" s="1057"/>
      <c r="AB22" s="1057"/>
      <c r="AC22" s="1057"/>
      <c r="AD22" s="1057"/>
      <c r="AE22" s="1057"/>
      <c r="AF22" s="1057"/>
      <c r="AG22" s="1057"/>
      <c r="AH22" s="1057"/>
      <c r="AI22" s="1057"/>
      <c r="AJ22" s="1057"/>
      <c r="AK22" s="1057"/>
      <c r="AL22" s="1057"/>
      <c r="AM22" s="1057"/>
      <c r="AN22" s="1057"/>
      <c r="AO22" s="1057"/>
      <c r="AP22" s="1057"/>
      <c r="AQ22" s="1057"/>
      <c r="AR22" s="1057"/>
      <c r="AS22" s="1057"/>
      <c r="AT22" s="1048">
        <f t="shared" si="0"/>
        <v>0</v>
      </c>
      <c r="AU22" s="1049"/>
      <c r="AV22" s="1049"/>
      <c r="AW22" s="1049"/>
      <c r="AX22" s="1050"/>
      <c r="AY22" s="1051"/>
      <c r="AZ22" s="1051"/>
      <c r="BA22" s="1051"/>
      <c r="BB22" s="1051"/>
      <c r="BC22" s="1051"/>
      <c r="BD22" s="1051"/>
      <c r="BE22" s="1051"/>
      <c r="BF22" s="1051"/>
      <c r="BG22" s="1051"/>
      <c r="BH22" s="1051"/>
      <c r="BI22" s="1051"/>
      <c r="BJ22" s="1051"/>
      <c r="BK22" s="1051"/>
      <c r="BL22" s="109"/>
      <c r="BM22" s="109"/>
      <c r="BN22" s="1016"/>
      <c r="BO22" s="1016"/>
      <c r="BP22" s="1016"/>
      <c r="BQ22" s="1016"/>
      <c r="BR22" s="1016"/>
      <c r="BS22" s="1016"/>
      <c r="BT22" s="1016"/>
      <c r="BU22" s="1016"/>
      <c r="BV22" s="1016"/>
      <c r="BW22" s="1016"/>
      <c r="BX22" s="1016"/>
      <c r="BY22" s="1016"/>
      <c r="BZ22" s="1016"/>
      <c r="CA22" s="1016"/>
      <c r="CB22" s="1016"/>
      <c r="CC22" s="1016"/>
      <c r="CD22" s="1016"/>
      <c r="CE22" s="1016"/>
      <c r="CF22" s="1016"/>
      <c r="CG22" s="1016"/>
      <c r="CH22" s="1016"/>
      <c r="CI22" s="1016"/>
      <c r="CJ22" s="1016"/>
      <c r="CK22" s="1016"/>
      <c r="CL22" s="1016"/>
      <c r="CM22" s="1016"/>
      <c r="CN22" s="1016"/>
      <c r="CO22" s="1016"/>
      <c r="CP22" s="1016"/>
      <c r="CQ22" s="1016"/>
      <c r="CR22" s="1016"/>
      <c r="CS22" s="1016"/>
      <c r="CT22" s="1016"/>
      <c r="CU22" s="1016"/>
      <c r="CV22" s="1016"/>
      <c r="CW22" s="1016"/>
      <c r="CX22" s="1016"/>
      <c r="CY22" s="1016"/>
      <c r="CZ22" s="1016"/>
      <c r="DA22" s="1016"/>
      <c r="DB22" s="1016"/>
      <c r="DC22" s="1016"/>
      <c r="DD22" s="1016"/>
      <c r="DE22" s="1016"/>
      <c r="DF22" s="1016"/>
      <c r="DG22" s="1016"/>
      <c r="DH22" s="1016"/>
      <c r="DI22" s="1016"/>
      <c r="DJ22" s="1016"/>
      <c r="DK22" s="1016"/>
      <c r="DL22" s="1016"/>
      <c r="DM22" s="1016"/>
      <c r="DN22" s="1016"/>
      <c r="DO22" s="1016"/>
      <c r="DP22" s="1016"/>
      <c r="DQ22" s="1016"/>
      <c r="DR22" s="1016"/>
      <c r="DS22" s="1016"/>
      <c r="DT22" s="1016"/>
      <c r="DU22" s="1016"/>
      <c r="DV22" s="1016"/>
      <c r="DW22" s="1016"/>
      <c r="DX22" s="1016"/>
      <c r="DY22" s="1016"/>
      <c r="DZ22" s="1016"/>
      <c r="EA22" s="1016"/>
      <c r="EB22" s="1016"/>
      <c r="EC22" s="1016"/>
      <c r="ED22" s="1016"/>
      <c r="EE22" s="1016"/>
    </row>
    <row r="23" spans="1:135" ht="42.75" customHeight="1" thickBot="1">
      <c r="A23" s="109"/>
      <c r="B23" s="109"/>
      <c r="C23" s="5"/>
      <c r="D23" s="1058" ph="1"/>
      <c r="E23" s="1059"/>
      <c r="F23" s="1059"/>
      <c r="G23" s="1059"/>
      <c r="H23" s="1059"/>
      <c r="I23" s="1059"/>
      <c r="J23" s="1059"/>
      <c r="K23" s="1059"/>
      <c r="L23" s="1059"/>
      <c r="M23" s="1059"/>
      <c r="N23" s="1060"/>
      <c r="O23" s="1060"/>
      <c r="P23" s="1060"/>
      <c r="Q23" s="1060"/>
      <c r="R23" s="1060"/>
      <c r="S23" s="1060"/>
      <c r="T23" s="1060"/>
      <c r="U23" s="1060"/>
      <c r="V23" s="1060"/>
      <c r="W23" s="1060"/>
      <c r="X23" s="1060"/>
      <c r="Y23" s="1060"/>
      <c r="Z23" s="1057"/>
      <c r="AA23" s="1057"/>
      <c r="AB23" s="1057"/>
      <c r="AC23" s="1057"/>
      <c r="AD23" s="1057"/>
      <c r="AE23" s="1057"/>
      <c r="AF23" s="1057"/>
      <c r="AG23" s="1057"/>
      <c r="AH23" s="1057"/>
      <c r="AI23" s="1057"/>
      <c r="AJ23" s="1057"/>
      <c r="AK23" s="1057"/>
      <c r="AL23" s="1057"/>
      <c r="AM23" s="1057"/>
      <c r="AN23" s="1057"/>
      <c r="AO23" s="1057"/>
      <c r="AP23" s="1057"/>
      <c r="AQ23" s="1057"/>
      <c r="AR23" s="1057"/>
      <c r="AS23" s="1057"/>
      <c r="AT23" s="1048">
        <f t="shared" si="0"/>
        <v>0</v>
      </c>
      <c r="AU23" s="1049"/>
      <c r="AV23" s="1049"/>
      <c r="AW23" s="1049"/>
      <c r="AX23" s="1050"/>
      <c r="AY23" s="1051"/>
      <c r="AZ23" s="1051"/>
      <c r="BA23" s="1051"/>
      <c r="BB23" s="1051"/>
      <c r="BC23" s="1051"/>
      <c r="BD23" s="1051"/>
      <c r="BE23" s="1051"/>
      <c r="BF23" s="1051"/>
      <c r="BG23" s="1051"/>
      <c r="BH23" s="1051"/>
      <c r="BI23" s="1051"/>
      <c r="BJ23" s="1051"/>
      <c r="BK23" s="1051"/>
      <c r="BL23" s="109"/>
      <c r="BM23" s="109"/>
      <c r="BN23" s="1016"/>
      <c r="BO23" s="1016"/>
      <c r="BP23" s="1016"/>
      <c r="BQ23" s="1016"/>
      <c r="BR23" s="1016"/>
      <c r="BS23" s="1016"/>
      <c r="BT23" s="1016"/>
      <c r="BU23" s="1016"/>
      <c r="BV23" s="1016"/>
      <c r="BW23" s="1016"/>
      <c r="BX23" s="1016"/>
      <c r="BY23" s="1016"/>
      <c r="BZ23" s="1016"/>
      <c r="CA23" s="1016"/>
      <c r="CB23" s="1016"/>
      <c r="CC23" s="1016"/>
      <c r="CD23" s="1016"/>
      <c r="CE23" s="1016"/>
      <c r="CF23" s="1016"/>
      <c r="CG23" s="1016"/>
      <c r="CH23" s="1016"/>
      <c r="CI23" s="1016"/>
      <c r="CJ23" s="1016"/>
      <c r="CK23" s="1016"/>
      <c r="CL23" s="1016"/>
      <c r="CM23" s="1016"/>
      <c r="CN23" s="1016"/>
      <c r="CO23" s="1016"/>
      <c r="CP23" s="1016"/>
      <c r="CQ23" s="1016"/>
      <c r="CR23" s="1016"/>
      <c r="CS23" s="1016"/>
      <c r="CT23" s="1016"/>
      <c r="CU23" s="1016"/>
      <c r="CV23" s="1016"/>
      <c r="CW23" s="1016"/>
      <c r="CX23" s="1016"/>
      <c r="CY23" s="1016"/>
      <c r="CZ23" s="1016"/>
      <c r="DA23" s="1016"/>
      <c r="DB23" s="1016"/>
      <c r="DC23" s="1016"/>
      <c r="DD23" s="1016"/>
      <c r="DE23" s="1016"/>
      <c r="DF23" s="1016"/>
      <c r="DG23" s="1016"/>
      <c r="DH23" s="1016"/>
      <c r="DI23" s="1016"/>
      <c r="DJ23" s="1016"/>
      <c r="DK23" s="1016"/>
      <c r="DL23" s="1016"/>
      <c r="DM23" s="1016"/>
      <c r="DN23" s="1016"/>
      <c r="DO23" s="1016"/>
      <c r="DP23" s="1016"/>
      <c r="DQ23" s="1016"/>
      <c r="DR23" s="1016"/>
      <c r="DS23" s="1016"/>
      <c r="DT23" s="1016"/>
      <c r="DU23" s="1016"/>
      <c r="DV23" s="1016"/>
      <c r="DW23" s="1016"/>
      <c r="DX23" s="1016"/>
      <c r="DY23" s="1016"/>
      <c r="DZ23" s="1016"/>
      <c r="EA23" s="1016"/>
      <c r="EB23" s="1016"/>
      <c r="EC23" s="1016"/>
      <c r="ED23" s="1016"/>
      <c r="EE23" s="1016"/>
    </row>
    <row r="24" spans="1:135" ht="42.75" customHeight="1" thickTop="1">
      <c r="A24" s="109"/>
      <c r="B24" s="109"/>
      <c r="C24" s="5"/>
      <c r="D24" s="1052" t="s">
        <v>93</v>
      </c>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4"/>
      <c r="AT24" s="1055">
        <f>ROUNDDOWN(SUM(AT10:AX23),0)</f>
        <v>0</v>
      </c>
      <c r="AU24" s="1055"/>
      <c r="AV24" s="1055"/>
      <c r="AW24" s="1055"/>
      <c r="AX24" s="1055"/>
      <c r="AY24" s="109"/>
      <c r="BA24" s="109"/>
      <c r="BB24" s="109"/>
      <c r="BC24" s="109">
        <v>15</v>
      </c>
      <c r="BD24" s="109"/>
      <c r="BE24" s="109"/>
      <c r="BF24" s="109"/>
      <c r="BG24" s="109"/>
      <c r="BH24" s="109"/>
      <c r="BI24" s="109"/>
      <c r="BJ24" s="109"/>
      <c r="BK24" s="109"/>
      <c r="BL24" s="109"/>
      <c r="BM24" s="109"/>
      <c r="BN24" s="1016"/>
      <c r="BO24" s="1016"/>
      <c r="BP24" s="1016"/>
      <c r="BQ24" s="1016"/>
      <c r="BR24" s="1016"/>
      <c r="BS24" s="1016"/>
      <c r="BT24" s="1016"/>
      <c r="BU24" s="1016"/>
      <c r="BV24" s="1016"/>
      <c r="BW24" s="1016"/>
      <c r="BX24" s="1016"/>
      <c r="BY24" s="1016"/>
      <c r="BZ24" s="1016"/>
      <c r="CA24" s="1016"/>
      <c r="CB24" s="1016"/>
      <c r="CC24" s="1016"/>
      <c r="CD24" s="1016"/>
      <c r="CE24" s="1016"/>
      <c r="CF24" s="1016"/>
      <c r="CG24" s="1016"/>
      <c r="CH24" s="1016"/>
      <c r="CI24" s="1016"/>
      <c r="CJ24" s="1016"/>
      <c r="CK24" s="1016"/>
      <c r="CL24" s="1016"/>
      <c r="CM24" s="1016"/>
      <c r="CN24" s="1016"/>
      <c r="CO24" s="1016"/>
      <c r="CP24" s="1016"/>
      <c r="CQ24" s="1016"/>
      <c r="CR24" s="1016"/>
      <c r="CS24" s="1016"/>
      <c r="CT24" s="1016"/>
      <c r="CU24" s="1016"/>
      <c r="CV24" s="1016"/>
      <c r="CW24" s="1016"/>
      <c r="CX24" s="1016"/>
      <c r="CY24" s="1016"/>
      <c r="CZ24" s="1016"/>
      <c r="DA24" s="1016"/>
      <c r="DB24" s="1016"/>
      <c r="DC24" s="1016"/>
      <c r="DD24" s="1016"/>
      <c r="DE24" s="1016"/>
      <c r="DF24" s="1016"/>
      <c r="DG24" s="1016"/>
      <c r="DH24" s="1016"/>
      <c r="DI24" s="1016"/>
      <c r="DJ24" s="1016"/>
      <c r="DK24" s="1016"/>
      <c r="DL24" s="1016"/>
      <c r="DM24" s="1016"/>
      <c r="DN24" s="1016"/>
      <c r="DO24" s="1016"/>
      <c r="DP24" s="1016"/>
      <c r="DQ24" s="1016"/>
      <c r="DR24" s="1016"/>
      <c r="DS24" s="1016"/>
      <c r="DT24" s="1016"/>
      <c r="DU24" s="1016"/>
      <c r="DV24" s="1016"/>
      <c r="DW24" s="1016"/>
      <c r="DX24" s="1016"/>
      <c r="DY24" s="1016"/>
      <c r="DZ24" s="1016"/>
      <c r="EA24" s="1016"/>
      <c r="EB24" s="1016"/>
      <c r="EC24" s="1016"/>
      <c r="ED24" s="1016"/>
      <c r="EE24" s="1016"/>
    </row>
    <row r="25" spans="1:135" ht="42.75" customHeight="1">
      <c r="A25" s="109"/>
      <c r="B25" s="109"/>
      <c r="C25" s="5"/>
      <c r="D25" s="126" t="s">
        <v>117</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90"/>
      <c r="AU25" s="90"/>
      <c r="AV25" s="90"/>
      <c r="AW25" s="90"/>
      <c r="AX25" s="90"/>
      <c r="AY25" s="109"/>
      <c r="BA25" s="109"/>
      <c r="BB25" s="109"/>
      <c r="BC25" s="109"/>
      <c r="BD25" s="109"/>
      <c r="BE25" s="109"/>
      <c r="BF25" s="109"/>
      <c r="BG25" s="109"/>
      <c r="BH25" s="109"/>
      <c r="BI25" s="109"/>
      <c r="BJ25" s="109"/>
      <c r="BK25" s="109"/>
      <c r="BL25" s="109"/>
      <c r="BM25" s="109"/>
      <c r="BN25" s="1016"/>
      <c r="BO25" s="1016"/>
      <c r="BP25" s="1016"/>
      <c r="BQ25" s="1016"/>
      <c r="BR25" s="1016"/>
      <c r="BS25" s="1016"/>
      <c r="BT25" s="1016"/>
      <c r="BU25" s="1016"/>
      <c r="BV25" s="1016"/>
      <c r="BW25" s="1016"/>
      <c r="BX25" s="1016"/>
      <c r="BY25" s="1016"/>
      <c r="BZ25" s="1016"/>
      <c r="CA25" s="1016"/>
      <c r="CB25" s="1016"/>
      <c r="CC25" s="1016"/>
      <c r="CD25" s="1016"/>
      <c r="CE25" s="1016"/>
      <c r="CF25" s="1016"/>
      <c r="CG25" s="1016"/>
      <c r="CH25" s="1016"/>
      <c r="CI25" s="1016"/>
      <c r="CJ25" s="1016"/>
      <c r="CK25" s="1016"/>
      <c r="CL25" s="1016"/>
      <c r="CM25" s="1016"/>
      <c r="CN25" s="1016"/>
      <c r="CO25" s="1016"/>
      <c r="CP25" s="1016"/>
      <c r="CQ25" s="1016"/>
      <c r="CR25" s="1016"/>
      <c r="CS25" s="1016"/>
      <c r="CT25" s="1016"/>
      <c r="CU25" s="1016"/>
      <c r="CV25" s="1016"/>
      <c r="CW25" s="1016"/>
      <c r="CX25" s="1016"/>
      <c r="CY25" s="1016"/>
      <c r="CZ25" s="1016"/>
      <c r="DA25" s="1016"/>
      <c r="DB25" s="1016"/>
      <c r="DC25" s="1016"/>
      <c r="DD25" s="1016"/>
      <c r="DE25" s="1016"/>
      <c r="DF25" s="1016"/>
      <c r="DG25" s="1016"/>
      <c r="DH25" s="1016"/>
      <c r="DI25" s="1016"/>
      <c r="DJ25" s="1016"/>
      <c r="DK25" s="1016"/>
      <c r="DL25" s="1016"/>
      <c r="DM25" s="1016"/>
      <c r="DN25" s="1016"/>
      <c r="DO25" s="1016"/>
      <c r="DP25" s="1016"/>
      <c r="DQ25" s="1016"/>
      <c r="DR25" s="1016"/>
      <c r="DS25" s="1016"/>
      <c r="DT25" s="1016"/>
      <c r="DU25" s="1016"/>
      <c r="DV25" s="1016"/>
      <c r="DW25" s="1016"/>
      <c r="DX25" s="1016"/>
      <c r="DY25" s="1016"/>
      <c r="DZ25" s="1016"/>
      <c r="EA25" s="1016"/>
      <c r="EB25" s="1016"/>
      <c r="EC25" s="1016"/>
      <c r="ED25" s="1016"/>
      <c r="EE25" s="1016"/>
    </row>
    <row r="26" spans="1:135" ht="39.75" customHeight="1">
      <c r="A26" s="109"/>
      <c r="B26" s="109"/>
      <c r="C26" s="5"/>
      <c r="D26" s="102"/>
      <c r="E26" s="80"/>
      <c r="F26" s="80"/>
      <c r="G26" s="80"/>
      <c r="H26" s="80"/>
      <c r="I26" s="80"/>
      <c r="J26" s="80"/>
      <c r="K26" s="80"/>
      <c r="L26" s="80"/>
      <c r="M26" s="80"/>
      <c r="N26" s="80"/>
      <c r="V26" s="80"/>
      <c r="W26" s="80"/>
      <c r="X26" s="80"/>
      <c r="Y26" s="80"/>
      <c r="Z26" s="80"/>
      <c r="AA26" s="80"/>
      <c r="AB26" s="80"/>
      <c r="AC26" s="80"/>
      <c r="AD26" s="80"/>
      <c r="AE26" s="80"/>
      <c r="AF26" s="80"/>
      <c r="AG26" s="10"/>
      <c r="AH26" s="10"/>
      <c r="AI26" s="10"/>
      <c r="AJ26" s="80"/>
      <c r="AK26" s="80"/>
      <c r="AL26" s="80"/>
      <c r="AM26" s="80"/>
      <c r="AN26" s="80"/>
      <c r="AO26" s="80"/>
      <c r="AP26" s="80"/>
      <c r="AQ26" s="80"/>
      <c r="AR26" s="80"/>
      <c r="AS26" s="80"/>
      <c r="AT26" s="80"/>
      <c r="AU26" s="80"/>
      <c r="AV26" s="80"/>
      <c r="AW26" s="80"/>
      <c r="AX26" s="80"/>
      <c r="AY26" s="109"/>
      <c r="BA26" s="109"/>
      <c r="BB26" s="109"/>
      <c r="BC26" s="109">
        <v>17</v>
      </c>
      <c r="BD26" s="109"/>
      <c r="BE26" s="109"/>
      <c r="BF26" s="109"/>
      <c r="BG26" s="109"/>
      <c r="BH26" s="109"/>
      <c r="BI26" s="109"/>
      <c r="BJ26" s="109"/>
      <c r="BK26" s="109"/>
      <c r="BL26" s="109"/>
      <c r="BM26" s="109"/>
      <c r="BN26" s="1016"/>
      <c r="BO26" s="1016"/>
      <c r="BP26" s="1016"/>
      <c r="BQ26" s="1016"/>
      <c r="BR26" s="1016"/>
      <c r="BS26" s="1016"/>
      <c r="BT26" s="1016"/>
      <c r="BU26" s="1016"/>
      <c r="BV26" s="1016"/>
      <c r="BW26" s="1016"/>
      <c r="BX26" s="1016"/>
      <c r="BY26" s="1016"/>
      <c r="BZ26" s="1016"/>
      <c r="CA26" s="1016"/>
      <c r="CB26" s="1016"/>
      <c r="CC26" s="1016"/>
      <c r="CD26" s="1016"/>
      <c r="CE26" s="1016"/>
      <c r="CF26" s="1016"/>
      <c r="CG26" s="1016"/>
      <c r="CH26" s="1016"/>
      <c r="CI26" s="1016"/>
      <c r="CJ26" s="1016"/>
      <c r="CK26" s="1016"/>
      <c r="CL26" s="1016"/>
      <c r="CM26" s="1016"/>
      <c r="CN26" s="1016"/>
      <c r="CO26" s="1016"/>
      <c r="CP26" s="1016"/>
      <c r="CQ26" s="1016"/>
      <c r="CR26" s="1016"/>
      <c r="CS26" s="1016"/>
      <c r="CT26" s="1016"/>
      <c r="CU26" s="1016"/>
      <c r="CV26" s="1016"/>
      <c r="CW26" s="1016"/>
      <c r="CX26" s="1016"/>
      <c r="CY26" s="1016"/>
      <c r="CZ26" s="1016"/>
      <c r="DA26" s="1016"/>
      <c r="DB26" s="1016"/>
      <c r="DC26" s="1016"/>
      <c r="DD26" s="1016"/>
      <c r="DE26" s="1016"/>
      <c r="DF26" s="1016"/>
      <c r="DG26" s="1016"/>
      <c r="DH26" s="1016"/>
      <c r="DI26" s="1016"/>
      <c r="DJ26" s="1016"/>
      <c r="DK26" s="1016"/>
      <c r="DL26" s="1016"/>
      <c r="DM26" s="1016"/>
      <c r="DN26" s="1016"/>
      <c r="DO26" s="1016"/>
      <c r="DP26" s="1016"/>
      <c r="DQ26" s="1016"/>
      <c r="DR26" s="1016"/>
      <c r="DS26" s="1016"/>
      <c r="DT26" s="1016"/>
      <c r="DU26" s="1016"/>
      <c r="DV26" s="1016"/>
      <c r="DW26" s="1016"/>
      <c r="DX26" s="1016"/>
      <c r="DY26" s="1016"/>
      <c r="DZ26" s="1016"/>
      <c r="EA26" s="1016"/>
      <c r="EB26" s="1016"/>
      <c r="EC26" s="1016"/>
      <c r="ED26" s="1016"/>
      <c r="EE26" s="1016"/>
    </row>
    <row r="27" spans="1:135" ht="42" customHeight="1">
      <c r="C27" s="113"/>
      <c r="D27" s="1028" t="s">
        <v>92</v>
      </c>
      <c r="E27" s="1029"/>
      <c r="F27" s="1029"/>
      <c r="G27" s="1029"/>
      <c r="H27" s="1029"/>
      <c r="I27" s="1029"/>
      <c r="J27" s="1029"/>
      <c r="K27" s="1029"/>
      <c r="L27" s="1029"/>
      <c r="M27" s="1029"/>
      <c r="N27" s="1029"/>
      <c r="O27" s="1029"/>
      <c r="P27" s="1029"/>
      <c r="Q27" s="1030"/>
      <c r="R27" s="996" t="s">
        <v>113</v>
      </c>
      <c r="S27" s="997"/>
      <c r="T27" s="997"/>
      <c r="U27" s="997"/>
      <c r="V27" s="997"/>
      <c r="W27" s="997"/>
      <c r="X27" s="997"/>
      <c r="Y27" s="997"/>
      <c r="Z27" s="997"/>
      <c r="AA27" s="999"/>
      <c r="AB27" s="1000" t="s">
        <v>114</v>
      </c>
      <c r="AC27" s="997"/>
      <c r="AD27" s="997"/>
      <c r="AE27" s="997"/>
      <c r="AF27" s="997"/>
      <c r="AG27" s="999"/>
      <c r="AH27" s="1000" t="s">
        <v>115</v>
      </c>
      <c r="AI27" s="997"/>
      <c r="AJ27" s="997"/>
      <c r="AK27" s="997"/>
      <c r="AL27" s="997"/>
      <c r="AM27" s="999"/>
      <c r="AN27" s="1056" t="s">
        <v>116</v>
      </c>
      <c r="AO27" s="775"/>
      <c r="AP27" s="775"/>
      <c r="AQ27" s="775"/>
      <c r="AR27" s="775"/>
      <c r="AS27" s="775"/>
      <c r="AT27" s="997" t="s">
        <v>45</v>
      </c>
      <c r="AU27" s="997"/>
      <c r="AV27" s="997"/>
      <c r="AW27" s="997"/>
      <c r="AX27" s="998"/>
      <c r="BN27" s="1016"/>
      <c r="BO27" s="1016"/>
      <c r="BP27" s="1016"/>
      <c r="BQ27" s="1016"/>
      <c r="BR27" s="1016"/>
      <c r="BS27" s="1016"/>
      <c r="BT27" s="1016"/>
      <c r="BU27" s="1016"/>
      <c r="BV27" s="1016"/>
      <c r="BW27" s="1016"/>
      <c r="BX27" s="1016"/>
      <c r="BY27" s="1016"/>
      <c r="BZ27" s="1016"/>
      <c r="CA27" s="1016"/>
      <c r="CB27" s="1016"/>
      <c r="CC27" s="1016"/>
      <c r="CD27" s="1016"/>
      <c r="CE27" s="1016"/>
      <c r="CF27" s="1016"/>
      <c r="CG27" s="1016"/>
      <c r="CH27" s="1016"/>
      <c r="CI27" s="1016"/>
      <c r="CJ27" s="1016"/>
      <c r="CK27" s="1016"/>
      <c r="CL27" s="1016"/>
      <c r="CM27" s="1016"/>
      <c r="CN27" s="1016"/>
      <c r="CO27" s="1016"/>
      <c r="CP27" s="1016"/>
      <c r="CQ27" s="1016"/>
      <c r="CR27" s="1016"/>
      <c r="CS27" s="1016"/>
      <c r="CT27" s="1016"/>
      <c r="CU27" s="1016"/>
      <c r="CV27" s="1016"/>
      <c r="CW27" s="1016"/>
      <c r="CX27" s="1016"/>
      <c r="CY27" s="1016"/>
      <c r="CZ27" s="1016"/>
      <c r="DA27" s="1016"/>
      <c r="DB27" s="1016"/>
      <c r="DC27" s="1016"/>
      <c r="DD27" s="1016"/>
      <c r="DE27" s="1016"/>
      <c r="DF27" s="1016"/>
      <c r="DG27" s="1016"/>
      <c r="DH27" s="1016"/>
      <c r="DI27" s="1016"/>
      <c r="DJ27" s="1016"/>
      <c r="DK27" s="1016"/>
      <c r="DL27" s="1016"/>
      <c r="DM27" s="1016"/>
      <c r="DN27" s="1016"/>
      <c r="DO27" s="1016"/>
      <c r="DP27" s="1016"/>
      <c r="DQ27" s="1016"/>
      <c r="DR27" s="1016"/>
      <c r="DS27" s="1016"/>
      <c r="DT27" s="1016"/>
      <c r="DU27" s="1016"/>
      <c r="DV27" s="1016"/>
      <c r="DW27" s="1016"/>
      <c r="DX27" s="1016"/>
      <c r="DY27" s="1016"/>
      <c r="DZ27" s="1016"/>
      <c r="EA27" s="1016"/>
      <c r="EB27" s="1016"/>
      <c r="EC27" s="1016"/>
      <c r="ED27" s="1016"/>
      <c r="EE27" s="1016"/>
    </row>
    <row r="28" spans="1:135" ht="42" customHeight="1">
      <c r="C28" s="113"/>
      <c r="D28" s="1039" t="str">
        <f>IF(D10="","-",D10)</f>
        <v>-</v>
      </c>
      <c r="E28" s="1040"/>
      <c r="F28" s="1040"/>
      <c r="G28" s="1040"/>
      <c r="H28" s="1040"/>
      <c r="I28" s="1040"/>
      <c r="J28" s="1040"/>
      <c r="K28" s="1040"/>
      <c r="L28" s="1040"/>
      <c r="M28" s="1040"/>
      <c r="N28" s="1040"/>
      <c r="O28" s="1040"/>
      <c r="P28" s="1040"/>
      <c r="Q28" s="1041"/>
      <c r="R28" s="1042" t="str">
        <f>IF(COUNTIF($D$10:$M$23,$D28)=0,"-",SUMIF($D$10:$M$23,$D28,$Z$10:$AA$23))</f>
        <v>-</v>
      </c>
      <c r="S28" s="1042"/>
      <c r="T28" s="1042"/>
      <c r="U28" s="1042"/>
      <c r="V28" s="1042"/>
      <c r="W28" s="1042"/>
      <c r="X28" s="1042"/>
      <c r="Y28" s="1042"/>
      <c r="Z28" s="1042"/>
      <c r="AA28" s="1043"/>
      <c r="AB28" s="1044" t="str">
        <f>IF(COUNTIF($D$10:$M$23,$D28)=0,"-",SUM(SUMIF($D$10:$M$23,$D28,$AB$10:$AC$23),SUMIF($D$10:$M$23,$D28,$AD$10:$AE$23),SUMIF($D$10:$M$23,$D28,$AF$10:$AG$23)))</f>
        <v>-</v>
      </c>
      <c r="AC28" s="1042"/>
      <c r="AD28" s="1042"/>
      <c r="AE28" s="1042"/>
      <c r="AF28" s="1042"/>
      <c r="AG28" s="1043"/>
      <c r="AH28" s="1044" t="str">
        <f>IF(COUNTIF($D$10:$M$23,$D28)=0,"-",SUM(SUMIF($D$10:$M$23,$D28,$AH$10:$AI$23),SUMIF($D$10:$M$23,$D28,$AJ$10:$AK$23),SUMIF($D$10:$M$23,$D28,$AL$10:$AM$23)))</f>
        <v>-</v>
      </c>
      <c r="AI28" s="1042"/>
      <c r="AJ28" s="1042"/>
      <c r="AK28" s="1042"/>
      <c r="AL28" s="1042"/>
      <c r="AM28" s="1043"/>
      <c r="AN28" s="1045" t="str">
        <f>IF(COUNTIF($D$10:$M$23,$D28)=0,"-",SUM(SUMIF($D$10:$M$23,$D28,$AN$10:$AO$23),SUMIF($D$10:$M$23,$D28,$AP$10:$AQ$23),SUMIF($D$10:$M$23,$D28,$AR$10:$AS$23)))</f>
        <v>-</v>
      </c>
      <c r="AO28" s="1046"/>
      <c r="AP28" s="1046"/>
      <c r="AQ28" s="1046"/>
      <c r="AR28" s="1046"/>
      <c r="AS28" s="1046"/>
      <c r="AT28" s="1042" t="str">
        <f>IF(SUM(R28:AS28)=0,"",SUM(R28:AS28))</f>
        <v/>
      </c>
      <c r="AU28" s="1042"/>
      <c r="AV28" s="1042"/>
      <c r="AW28" s="1042"/>
      <c r="AX28" s="1047"/>
      <c r="BN28" s="1016"/>
      <c r="BO28" s="1016"/>
      <c r="BP28" s="1016"/>
      <c r="BQ28" s="1016"/>
      <c r="BR28" s="1016"/>
      <c r="BS28" s="1016"/>
      <c r="BT28" s="1016"/>
      <c r="BU28" s="1016"/>
      <c r="BV28" s="1016"/>
      <c r="BW28" s="1016"/>
      <c r="BX28" s="1016"/>
      <c r="BY28" s="1016"/>
      <c r="BZ28" s="1016"/>
      <c r="CA28" s="1016"/>
      <c r="CB28" s="1016"/>
      <c r="CC28" s="1016"/>
      <c r="CD28" s="1016"/>
      <c r="CE28" s="1016"/>
      <c r="CF28" s="1016"/>
      <c r="CG28" s="1016"/>
      <c r="CH28" s="1016"/>
      <c r="CI28" s="1016"/>
      <c r="CJ28" s="1016"/>
      <c r="CK28" s="1016"/>
      <c r="CL28" s="1016"/>
      <c r="CM28" s="1016"/>
      <c r="CN28" s="1016"/>
      <c r="CO28" s="1016"/>
      <c r="CP28" s="1016"/>
      <c r="CQ28" s="1016"/>
      <c r="CR28" s="1016"/>
      <c r="CS28" s="1016"/>
      <c r="CT28" s="1016"/>
      <c r="CU28" s="1016"/>
      <c r="CV28" s="1016"/>
      <c r="CW28" s="1016"/>
      <c r="CX28" s="1016"/>
      <c r="CY28" s="1016"/>
      <c r="CZ28" s="1016"/>
      <c r="DA28" s="1016"/>
      <c r="DB28" s="1016"/>
      <c r="DC28" s="1016"/>
      <c r="DD28" s="1016"/>
      <c r="DE28" s="1016"/>
      <c r="DF28" s="1016"/>
      <c r="DG28" s="1016"/>
      <c r="DH28" s="1016"/>
      <c r="DI28" s="1016"/>
      <c r="DJ28" s="1016"/>
      <c r="DK28" s="1016"/>
      <c r="DL28" s="1016"/>
      <c r="DM28" s="1016"/>
      <c r="DN28" s="1016"/>
      <c r="DO28" s="1016"/>
      <c r="DP28" s="1016"/>
      <c r="DQ28" s="1016"/>
      <c r="DR28" s="1016"/>
      <c r="DS28" s="1016"/>
      <c r="DT28" s="1016"/>
      <c r="DU28" s="1016"/>
      <c r="DV28" s="1016"/>
      <c r="DW28" s="1016"/>
      <c r="DX28" s="1016"/>
      <c r="DY28" s="1016"/>
      <c r="DZ28" s="1016"/>
      <c r="EA28" s="1016"/>
      <c r="EB28" s="1016"/>
      <c r="EC28" s="1016"/>
      <c r="ED28" s="1016"/>
      <c r="EE28" s="1016"/>
    </row>
    <row r="29" spans="1:135" ht="42" customHeight="1">
      <c r="C29" s="113"/>
      <c r="D29" s="1039" t="str">
        <f t="shared" ref="D29:D41" si="1">IF(D11="","-",D11)</f>
        <v>-</v>
      </c>
      <c r="E29" s="1040"/>
      <c r="F29" s="1040"/>
      <c r="G29" s="1040"/>
      <c r="H29" s="1040"/>
      <c r="I29" s="1040"/>
      <c r="J29" s="1040"/>
      <c r="K29" s="1040"/>
      <c r="L29" s="1040"/>
      <c r="M29" s="1040"/>
      <c r="N29" s="1040"/>
      <c r="O29" s="1040"/>
      <c r="P29" s="1040"/>
      <c r="Q29" s="1041"/>
      <c r="R29" s="1042" t="str">
        <f>IF(COUNTIF($D$10:$M$23,$D29)=0,"-",SUMIF($D$10:$M$23,$D29,$Z$10:$AA$23))</f>
        <v>-</v>
      </c>
      <c r="S29" s="1042"/>
      <c r="T29" s="1042"/>
      <c r="U29" s="1042"/>
      <c r="V29" s="1042"/>
      <c r="W29" s="1042"/>
      <c r="X29" s="1042"/>
      <c r="Y29" s="1042"/>
      <c r="Z29" s="1042"/>
      <c r="AA29" s="1043"/>
      <c r="AB29" s="1044" t="str">
        <f t="shared" ref="AB29:AB40" si="2">IF(COUNTIF($D$10:$M$23,$D29)=0,"-",SUM(SUMIF($D$10:$M$23,$D29,$AB$10:$AC$23),SUMIF($D$10:$M$23,$D29,$AD$10:$AE$23),SUMIF($D$10:$M$23,$D29,$AF$10:$AG$23)))</f>
        <v>-</v>
      </c>
      <c r="AC29" s="1042"/>
      <c r="AD29" s="1042"/>
      <c r="AE29" s="1042"/>
      <c r="AF29" s="1042"/>
      <c r="AG29" s="1043"/>
      <c r="AH29" s="1044" t="str">
        <f t="shared" ref="AH29:AH40" si="3">IF(COUNTIF($D$10:$M$23,$D29)=0,"-",SUM(SUMIF($D$10:$M$23,$D29,$AH$10:$AI$23),SUMIF($D$10:$M$23,$D29,$AJ$10:$AK$23),SUMIF($D$10:$M$23,$D29,$AL$10:$AM$23)))</f>
        <v>-</v>
      </c>
      <c r="AI29" s="1042"/>
      <c r="AJ29" s="1042"/>
      <c r="AK29" s="1042"/>
      <c r="AL29" s="1042"/>
      <c r="AM29" s="1043"/>
      <c r="AN29" s="1045" t="str">
        <f t="shared" ref="AN29:AN40" si="4">IF(COUNTIF($D$10:$M$23,$D29)=0,"-",SUM(SUMIF($D$10:$M$23,$D29,$AN$10:$AO$23),SUMIF($D$10:$M$23,$D29,$AP$10:$AQ$23),SUMIF($D$10:$M$23,$D29,$AR$10:$AS$23)))</f>
        <v>-</v>
      </c>
      <c r="AO29" s="1046"/>
      <c r="AP29" s="1046"/>
      <c r="AQ29" s="1046"/>
      <c r="AR29" s="1046"/>
      <c r="AS29" s="1046"/>
      <c r="AT29" s="1042" t="str">
        <f t="shared" ref="AT29:AT41" si="5">IF(SUM(R29:AS29)=0,"",SUM(R29:AS29))</f>
        <v/>
      </c>
      <c r="AU29" s="1042"/>
      <c r="AV29" s="1042"/>
      <c r="AW29" s="1042"/>
      <c r="AX29" s="1047"/>
      <c r="BN29" s="1016"/>
      <c r="BO29" s="1016"/>
      <c r="BP29" s="1016"/>
      <c r="BQ29" s="1016"/>
      <c r="BR29" s="1016"/>
      <c r="BS29" s="1016"/>
      <c r="BT29" s="1016"/>
      <c r="BU29" s="1016"/>
      <c r="BV29" s="1016"/>
      <c r="BW29" s="1016"/>
      <c r="BX29" s="1016"/>
      <c r="BY29" s="1016"/>
      <c r="BZ29" s="1016"/>
      <c r="CA29" s="1016"/>
      <c r="CB29" s="1016"/>
      <c r="CC29" s="1016"/>
      <c r="CD29" s="1016"/>
      <c r="CE29" s="1016"/>
      <c r="CF29" s="1016"/>
      <c r="CG29" s="1016"/>
      <c r="CH29" s="1016"/>
      <c r="CI29" s="1016"/>
      <c r="CJ29" s="1016"/>
      <c r="CK29" s="1016"/>
      <c r="CL29" s="1016"/>
      <c r="CM29" s="1016"/>
      <c r="CN29" s="1016"/>
      <c r="CO29" s="1016"/>
      <c r="CP29" s="1016"/>
      <c r="CQ29" s="1016"/>
      <c r="CR29" s="1016"/>
      <c r="CS29" s="1016"/>
      <c r="CT29" s="1016"/>
      <c r="CU29" s="1016"/>
      <c r="CV29" s="1016"/>
      <c r="CW29" s="1016"/>
      <c r="CX29" s="1016"/>
      <c r="CY29" s="1016"/>
      <c r="CZ29" s="1016"/>
      <c r="DA29" s="1016"/>
      <c r="DB29" s="1016"/>
      <c r="DC29" s="1016"/>
      <c r="DD29" s="1016"/>
      <c r="DE29" s="1016"/>
      <c r="DF29" s="1016"/>
      <c r="DG29" s="1016"/>
      <c r="DH29" s="1016"/>
      <c r="DI29" s="1016"/>
      <c r="DJ29" s="1016"/>
      <c r="DK29" s="1016"/>
      <c r="DL29" s="1016"/>
      <c r="DM29" s="1016"/>
      <c r="DN29" s="1016"/>
      <c r="DO29" s="1016"/>
      <c r="DP29" s="1016"/>
      <c r="DQ29" s="1016"/>
      <c r="DR29" s="1016"/>
      <c r="DS29" s="1016"/>
      <c r="DT29" s="1016"/>
      <c r="DU29" s="1016"/>
      <c r="DV29" s="1016"/>
      <c r="DW29" s="1016"/>
      <c r="DX29" s="1016"/>
      <c r="DY29" s="1016"/>
      <c r="DZ29" s="1016"/>
      <c r="EA29" s="1016"/>
      <c r="EB29" s="1016"/>
      <c r="EC29" s="1016"/>
      <c r="ED29" s="1016"/>
      <c r="EE29" s="1016"/>
    </row>
    <row r="30" spans="1:135" ht="42" customHeight="1">
      <c r="C30" s="113"/>
      <c r="D30" s="1039" t="str">
        <f t="shared" si="1"/>
        <v>-</v>
      </c>
      <c r="E30" s="1040"/>
      <c r="F30" s="1040"/>
      <c r="G30" s="1040"/>
      <c r="H30" s="1040"/>
      <c r="I30" s="1040"/>
      <c r="J30" s="1040"/>
      <c r="K30" s="1040"/>
      <c r="L30" s="1040"/>
      <c r="M30" s="1040"/>
      <c r="N30" s="1040"/>
      <c r="O30" s="1040"/>
      <c r="P30" s="1040"/>
      <c r="Q30" s="1041"/>
      <c r="R30" s="1042" t="str">
        <f t="shared" ref="R30:R40" si="6">IF(COUNTIF($D$10:$M$23,$D30)=0,"-",SUMIF($D$10:$M$23,$D30,$Z$10:$AA$23))</f>
        <v>-</v>
      </c>
      <c r="S30" s="1042"/>
      <c r="T30" s="1042"/>
      <c r="U30" s="1042"/>
      <c r="V30" s="1042"/>
      <c r="W30" s="1042"/>
      <c r="X30" s="1042"/>
      <c r="Y30" s="1042"/>
      <c r="Z30" s="1042"/>
      <c r="AA30" s="1043"/>
      <c r="AB30" s="1044" t="str">
        <f>IF(COUNTIF($D$10:$M$23,$D30)=0,"-",SUM(SUMIF($D$10:$M$23,$D30,$AB$10:$AC$23),SUMIF($D$10:$M$23,$D30,$AD$10:$AE$23),SUMIF($D$10:$M$23,$D30,$AF$10:$AG$23)))</f>
        <v>-</v>
      </c>
      <c r="AC30" s="1042"/>
      <c r="AD30" s="1042"/>
      <c r="AE30" s="1042"/>
      <c r="AF30" s="1042"/>
      <c r="AG30" s="1043"/>
      <c r="AH30" s="1044" t="str">
        <f t="shared" si="3"/>
        <v>-</v>
      </c>
      <c r="AI30" s="1042"/>
      <c r="AJ30" s="1042"/>
      <c r="AK30" s="1042"/>
      <c r="AL30" s="1042"/>
      <c r="AM30" s="1043"/>
      <c r="AN30" s="1045" t="str">
        <f t="shared" si="4"/>
        <v>-</v>
      </c>
      <c r="AO30" s="1046"/>
      <c r="AP30" s="1046"/>
      <c r="AQ30" s="1046"/>
      <c r="AR30" s="1046"/>
      <c r="AS30" s="1046"/>
      <c r="AT30" s="1042" t="str">
        <f t="shared" si="5"/>
        <v/>
      </c>
      <c r="AU30" s="1042"/>
      <c r="AV30" s="1042"/>
      <c r="AW30" s="1042"/>
      <c r="AX30" s="1047"/>
      <c r="BN30" s="1016"/>
      <c r="BO30" s="1016"/>
      <c r="BP30" s="1016"/>
      <c r="BQ30" s="1016"/>
      <c r="BR30" s="1016"/>
      <c r="BS30" s="1016"/>
      <c r="BT30" s="1016"/>
      <c r="BU30" s="1016"/>
      <c r="BV30" s="1016"/>
      <c r="BW30" s="1016"/>
      <c r="BX30" s="1016"/>
      <c r="BY30" s="1016"/>
      <c r="BZ30" s="1016"/>
      <c r="CA30" s="1016"/>
      <c r="CB30" s="1016"/>
      <c r="CC30" s="1016"/>
      <c r="CD30" s="1016"/>
      <c r="CE30" s="1016"/>
      <c r="CF30" s="1016"/>
      <c r="CG30" s="1016"/>
      <c r="CH30" s="1016"/>
      <c r="CI30" s="1016"/>
      <c r="CJ30" s="1016"/>
      <c r="CK30" s="1016"/>
      <c r="CL30" s="1016"/>
      <c r="CM30" s="1016"/>
      <c r="CN30" s="1016"/>
      <c r="CO30" s="1016"/>
      <c r="CP30" s="1016"/>
      <c r="CQ30" s="1016"/>
      <c r="CR30" s="1016"/>
      <c r="CS30" s="1016"/>
      <c r="CT30" s="1016"/>
      <c r="CU30" s="1016"/>
      <c r="CV30" s="1016"/>
      <c r="CW30" s="1016"/>
      <c r="CX30" s="1016"/>
      <c r="CY30" s="1016"/>
      <c r="CZ30" s="1016"/>
      <c r="DA30" s="1016"/>
      <c r="DB30" s="1016"/>
      <c r="DC30" s="1016"/>
      <c r="DD30" s="1016"/>
      <c r="DE30" s="1016"/>
      <c r="DF30" s="1016"/>
      <c r="DG30" s="1016"/>
      <c r="DH30" s="1016"/>
      <c r="DI30" s="1016"/>
      <c r="DJ30" s="1016"/>
      <c r="DK30" s="1016"/>
      <c r="DL30" s="1016"/>
      <c r="DM30" s="1016"/>
      <c r="DN30" s="1016"/>
      <c r="DO30" s="1016"/>
      <c r="DP30" s="1016"/>
      <c r="DQ30" s="1016"/>
      <c r="DR30" s="1016"/>
      <c r="DS30" s="1016"/>
      <c r="DT30" s="1016"/>
      <c r="DU30" s="1016"/>
      <c r="DV30" s="1016"/>
      <c r="DW30" s="1016"/>
      <c r="DX30" s="1016"/>
      <c r="DY30" s="1016"/>
      <c r="DZ30" s="1016"/>
      <c r="EA30" s="1016"/>
      <c r="EB30" s="1016"/>
      <c r="EC30" s="1016"/>
      <c r="ED30" s="1016"/>
      <c r="EE30" s="1016"/>
    </row>
    <row r="31" spans="1:135" ht="42" customHeight="1">
      <c r="C31" s="113"/>
      <c r="D31" s="1039" t="str">
        <f t="shared" si="1"/>
        <v>-</v>
      </c>
      <c r="E31" s="1040"/>
      <c r="F31" s="1040"/>
      <c r="G31" s="1040"/>
      <c r="H31" s="1040"/>
      <c r="I31" s="1040"/>
      <c r="J31" s="1040"/>
      <c r="K31" s="1040"/>
      <c r="L31" s="1040"/>
      <c r="M31" s="1040"/>
      <c r="N31" s="1040"/>
      <c r="O31" s="1040"/>
      <c r="P31" s="1040"/>
      <c r="Q31" s="1041"/>
      <c r="R31" s="1042" t="str">
        <f t="shared" si="6"/>
        <v>-</v>
      </c>
      <c r="S31" s="1042"/>
      <c r="T31" s="1042"/>
      <c r="U31" s="1042"/>
      <c r="V31" s="1042"/>
      <c r="W31" s="1042"/>
      <c r="X31" s="1042"/>
      <c r="Y31" s="1042"/>
      <c r="Z31" s="1042"/>
      <c r="AA31" s="1043"/>
      <c r="AB31" s="1044" t="str">
        <f t="shared" si="2"/>
        <v>-</v>
      </c>
      <c r="AC31" s="1042"/>
      <c r="AD31" s="1042"/>
      <c r="AE31" s="1042"/>
      <c r="AF31" s="1042"/>
      <c r="AG31" s="1043"/>
      <c r="AH31" s="1044" t="str">
        <f t="shared" si="3"/>
        <v>-</v>
      </c>
      <c r="AI31" s="1042"/>
      <c r="AJ31" s="1042"/>
      <c r="AK31" s="1042"/>
      <c r="AL31" s="1042"/>
      <c r="AM31" s="1043"/>
      <c r="AN31" s="1045" t="str">
        <f t="shared" si="4"/>
        <v>-</v>
      </c>
      <c r="AO31" s="1046"/>
      <c r="AP31" s="1046"/>
      <c r="AQ31" s="1046"/>
      <c r="AR31" s="1046"/>
      <c r="AS31" s="1046"/>
      <c r="AT31" s="1042" t="str">
        <f t="shared" si="5"/>
        <v/>
      </c>
      <c r="AU31" s="1042"/>
      <c r="AV31" s="1042"/>
      <c r="AW31" s="1042"/>
      <c r="AX31" s="1047"/>
      <c r="BN31" s="1016"/>
      <c r="BO31" s="1016"/>
      <c r="BP31" s="1016"/>
      <c r="BQ31" s="1016"/>
      <c r="BR31" s="1016"/>
      <c r="BS31" s="1016"/>
      <c r="BT31" s="1016"/>
      <c r="BU31" s="1016"/>
      <c r="BV31" s="1016"/>
      <c r="BW31" s="1016"/>
      <c r="BX31" s="1016"/>
      <c r="BY31" s="1016"/>
      <c r="BZ31" s="1016"/>
      <c r="CA31" s="1016"/>
      <c r="CB31" s="1016"/>
      <c r="CC31" s="1016"/>
      <c r="CD31" s="1016"/>
      <c r="CE31" s="1016"/>
      <c r="CF31" s="1016"/>
      <c r="CG31" s="1016"/>
      <c r="CH31" s="1016"/>
      <c r="CI31" s="1016"/>
      <c r="CJ31" s="1016"/>
      <c r="CK31" s="1016"/>
      <c r="CL31" s="1016"/>
      <c r="CM31" s="1016"/>
      <c r="CN31" s="1016"/>
      <c r="CO31" s="1016"/>
      <c r="CP31" s="1016"/>
      <c r="CQ31" s="1016"/>
      <c r="CR31" s="1016"/>
      <c r="CS31" s="1016"/>
      <c r="CT31" s="1016"/>
      <c r="CU31" s="1016"/>
      <c r="CV31" s="1016"/>
      <c r="CW31" s="1016"/>
      <c r="CX31" s="1016"/>
      <c r="CY31" s="1016"/>
      <c r="CZ31" s="1016"/>
      <c r="DA31" s="1016"/>
      <c r="DB31" s="1016"/>
      <c r="DC31" s="1016"/>
      <c r="DD31" s="1016"/>
      <c r="DE31" s="1016"/>
      <c r="DF31" s="1016"/>
      <c r="DG31" s="1016"/>
      <c r="DH31" s="1016"/>
      <c r="DI31" s="1016"/>
      <c r="DJ31" s="1016"/>
      <c r="DK31" s="1016"/>
      <c r="DL31" s="1016"/>
      <c r="DM31" s="1016"/>
      <c r="DN31" s="1016"/>
      <c r="DO31" s="1016"/>
      <c r="DP31" s="1016"/>
      <c r="DQ31" s="1016"/>
      <c r="DR31" s="1016"/>
      <c r="DS31" s="1016"/>
      <c r="DT31" s="1016"/>
      <c r="DU31" s="1016"/>
      <c r="DV31" s="1016"/>
      <c r="DW31" s="1016"/>
      <c r="DX31" s="1016"/>
      <c r="DY31" s="1016"/>
      <c r="DZ31" s="1016"/>
      <c r="EA31" s="1016"/>
      <c r="EB31" s="1016"/>
      <c r="EC31" s="1016"/>
      <c r="ED31" s="1016"/>
      <c r="EE31" s="1016"/>
    </row>
    <row r="32" spans="1:135" ht="42" customHeight="1">
      <c r="C32" s="113"/>
      <c r="D32" s="1039" t="str">
        <f t="shared" si="1"/>
        <v>-</v>
      </c>
      <c r="E32" s="1040"/>
      <c r="F32" s="1040"/>
      <c r="G32" s="1040"/>
      <c r="H32" s="1040"/>
      <c r="I32" s="1040"/>
      <c r="J32" s="1040"/>
      <c r="K32" s="1040"/>
      <c r="L32" s="1040"/>
      <c r="M32" s="1040"/>
      <c r="N32" s="1040"/>
      <c r="O32" s="1040"/>
      <c r="P32" s="1040"/>
      <c r="Q32" s="1041"/>
      <c r="R32" s="1042" t="str">
        <f t="shared" si="6"/>
        <v>-</v>
      </c>
      <c r="S32" s="1042"/>
      <c r="T32" s="1042"/>
      <c r="U32" s="1042"/>
      <c r="V32" s="1042"/>
      <c r="W32" s="1042"/>
      <c r="X32" s="1042"/>
      <c r="Y32" s="1042"/>
      <c r="Z32" s="1042"/>
      <c r="AA32" s="1043"/>
      <c r="AB32" s="1044" t="str">
        <f t="shared" si="2"/>
        <v>-</v>
      </c>
      <c r="AC32" s="1042"/>
      <c r="AD32" s="1042"/>
      <c r="AE32" s="1042"/>
      <c r="AF32" s="1042"/>
      <c r="AG32" s="1043"/>
      <c r="AH32" s="1044" t="str">
        <f t="shared" si="3"/>
        <v>-</v>
      </c>
      <c r="AI32" s="1042"/>
      <c r="AJ32" s="1042"/>
      <c r="AK32" s="1042"/>
      <c r="AL32" s="1042"/>
      <c r="AM32" s="1043"/>
      <c r="AN32" s="1045" t="str">
        <f t="shared" si="4"/>
        <v>-</v>
      </c>
      <c r="AO32" s="1046"/>
      <c r="AP32" s="1046"/>
      <c r="AQ32" s="1046"/>
      <c r="AR32" s="1046"/>
      <c r="AS32" s="1046"/>
      <c r="AT32" s="1042" t="str">
        <f t="shared" si="5"/>
        <v/>
      </c>
      <c r="AU32" s="1042"/>
      <c r="AV32" s="1042"/>
      <c r="AW32" s="1042"/>
      <c r="AX32" s="1047"/>
      <c r="BN32" s="1016"/>
      <c r="BO32" s="1016"/>
      <c r="BP32" s="1016"/>
      <c r="BQ32" s="1016"/>
      <c r="BR32" s="1016"/>
      <c r="BS32" s="1016"/>
      <c r="BT32" s="1016"/>
      <c r="BU32" s="1016"/>
      <c r="BV32" s="1016"/>
      <c r="BW32" s="1016"/>
      <c r="BX32" s="1016"/>
      <c r="BY32" s="1016"/>
      <c r="BZ32" s="1016"/>
      <c r="CA32" s="1016"/>
      <c r="CB32" s="1016"/>
      <c r="CC32" s="1016"/>
      <c r="CD32" s="1016"/>
      <c r="CE32" s="1016"/>
      <c r="CF32" s="1016"/>
      <c r="CG32" s="1016"/>
      <c r="CH32" s="1016"/>
      <c r="CI32" s="1016"/>
      <c r="CJ32" s="1016"/>
      <c r="CK32" s="1016"/>
      <c r="CL32" s="1016"/>
      <c r="CM32" s="1016"/>
      <c r="CN32" s="1016"/>
      <c r="CO32" s="1016"/>
      <c r="CP32" s="1016"/>
      <c r="CQ32" s="1016"/>
      <c r="CR32" s="1016"/>
      <c r="CS32" s="1016"/>
      <c r="CT32" s="1016"/>
      <c r="CU32" s="1016"/>
      <c r="CV32" s="1016"/>
      <c r="CW32" s="1016"/>
      <c r="CX32" s="1016"/>
      <c r="CY32" s="1016"/>
      <c r="CZ32" s="1016"/>
      <c r="DA32" s="1016"/>
      <c r="DB32" s="1016"/>
      <c r="DC32" s="1016"/>
      <c r="DD32" s="1016"/>
      <c r="DE32" s="1016"/>
      <c r="DF32" s="1016"/>
      <c r="DG32" s="1016"/>
      <c r="DH32" s="1016"/>
      <c r="DI32" s="1016"/>
      <c r="DJ32" s="1016"/>
      <c r="DK32" s="1016"/>
      <c r="DL32" s="1016"/>
      <c r="DM32" s="1016"/>
      <c r="DN32" s="1016"/>
      <c r="DO32" s="1016"/>
      <c r="DP32" s="1016"/>
      <c r="DQ32" s="1016"/>
      <c r="DR32" s="1016"/>
      <c r="DS32" s="1016"/>
      <c r="DT32" s="1016"/>
      <c r="DU32" s="1016"/>
      <c r="DV32" s="1016"/>
      <c r="DW32" s="1016"/>
      <c r="DX32" s="1016"/>
      <c r="DY32" s="1016"/>
      <c r="DZ32" s="1016"/>
      <c r="EA32" s="1016"/>
      <c r="EB32" s="1016"/>
      <c r="EC32" s="1016"/>
      <c r="ED32" s="1016"/>
      <c r="EE32" s="1016"/>
    </row>
    <row r="33" spans="3:135" ht="42" customHeight="1">
      <c r="C33" s="113"/>
      <c r="D33" s="1039" t="str">
        <f t="shared" si="1"/>
        <v>-</v>
      </c>
      <c r="E33" s="1040"/>
      <c r="F33" s="1040"/>
      <c r="G33" s="1040"/>
      <c r="H33" s="1040"/>
      <c r="I33" s="1040"/>
      <c r="J33" s="1040"/>
      <c r="K33" s="1040"/>
      <c r="L33" s="1040"/>
      <c r="M33" s="1040"/>
      <c r="N33" s="1040"/>
      <c r="O33" s="1040"/>
      <c r="P33" s="1040"/>
      <c r="Q33" s="1041"/>
      <c r="R33" s="1042" t="str">
        <f t="shared" si="6"/>
        <v>-</v>
      </c>
      <c r="S33" s="1042"/>
      <c r="T33" s="1042"/>
      <c r="U33" s="1042"/>
      <c r="V33" s="1042"/>
      <c r="W33" s="1042"/>
      <c r="X33" s="1042"/>
      <c r="Y33" s="1042"/>
      <c r="Z33" s="1042"/>
      <c r="AA33" s="1043"/>
      <c r="AB33" s="1044" t="str">
        <f t="shared" si="2"/>
        <v>-</v>
      </c>
      <c r="AC33" s="1042"/>
      <c r="AD33" s="1042"/>
      <c r="AE33" s="1042"/>
      <c r="AF33" s="1042"/>
      <c r="AG33" s="1043"/>
      <c r="AH33" s="1044" t="str">
        <f t="shared" si="3"/>
        <v>-</v>
      </c>
      <c r="AI33" s="1042"/>
      <c r="AJ33" s="1042"/>
      <c r="AK33" s="1042"/>
      <c r="AL33" s="1042"/>
      <c r="AM33" s="1043"/>
      <c r="AN33" s="1045" t="str">
        <f t="shared" si="4"/>
        <v>-</v>
      </c>
      <c r="AO33" s="1046"/>
      <c r="AP33" s="1046"/>
      <c r="AQ33" s="1046"/>
      <c r="AR33" s="1046"/>
      <c r="AS33" s="1046"/>
      <c r="AT33" s="1042" t="str">
        <f t="shared" si="5"/>
        <v/>
      </c>
      <c r="AU33" s="1042"/>
      <c r="AV33" s="1042"/>
      <c r="AW33" s="1042"/>
      <c r="AX33" s="1047"/>
      <c r="BN33" s="1016"/>
      <c r="BO33" s="1016"/>
      <c r="BP33" s="1016"/>
      <c r="BQ33" s="1016"/>
      <c r="BR33" s="1016"/>
      <c r="BS33" s="1016"/>
      <c r="BT33" s="1016"/>
      <c r="BU33" s="1016"/>
      <c r="BV33" s="1016"/>
      <c r="BW33" s="1016"/>
      <c r="BX33" s="1016"/>
      <c r="BY33" s="1016"/>
      <c r="BZ33" s="1016"/>
      <c r="CA33" s="1016"/>
      <c r="CB33" s="1016"/>
      <c r="CC33" s="1016"/>
      <c r="CD33" s="1016"/>
      <c r="CE33" s="1016"/>
      <c r="CF33" s="1016"/>
      <c r="CG33" s="1016"/>
      <c r="CH33" s="1016"/>
      <c r="CI33" s="1016"/>
      <c r="CJ33" s="1016"/>
      <c r="CK33" s="1016"/>
      <c r="CL33" s="1016"/>
      <c r="CM33" s="1016"/>
      <c r="CN33" s="1016"/>
      <c r="CO33" s="1016"/>
      <c r="CP33" s="1016"/>
      <c r="CQ33" s="1016"/>
      <c r="CR33" s="1016"/>
      <c r="CS33" s="1016"/>
      <c r="CT33" s="1016"/>
      <c r="CU33" s="1016"/>
      <c r="CV33" s="1016"/>
      <c r="CW33" s="1016"/>
      <c r="CX33" s="1016"/>
      <c r="CY33" s="1016"/>
      <c r="CZ33" s="1016"/>
      <c r="DA33" s="1016"/>
      <c r="DB33" s="1016"/>
      <c r="DC33" s="1016"/>
      <c r="DD33" s="1016"/>
      <c r="DE33" s="1016"/>
      <c r="DF33" s="1016"/>
      <c r="DG33" s="1016"/>
      <c r="DH33" s="1016"/>
      <c r="DI33" s="1016"/>
      <c r="DJ33" s="1016"/>
      <c r="DK33" s="1016"/>
      <c r="DL33" s="1016"/>
      <c r="DM33" s="1016"/>
      <c r="DN33" s="1016"/>
      <c r="DO33" s="1016"/>
      <c r="DP33" s="1016"/>
      <c r="DQ33" s="1016"/>
      <c r="DR33" s="1016"/>
      <c r="DS33" s="1016"/>
      <c r="DT33" s="1016"/>
      <c r="DU33" s="1016"/>
      <c r="DV33" s="1016"/>
      <c r="DW33" s="1016"/>
      <c r="DX33" s="1016"/>
      <c r="DY33" s="1016"/>
      <c r="DZ33" s="1016"/>
      <c r="EA33" s="1016"/>
      <c r="EB33" s="1016"/>
      <c r="EC33" s="1016"/>
      <c r="ED33" s="1016"/>
      <c r="EE33" s="1016"/>
    </row>
    <row r="34" spans="3:135" ht="42" customHeight="1">
      <c r="C34" s="113"/>
      <c r="D34" s="1039" t="str">
        <f t="shared" si="1"/>
        <v>-</v>
      </c>
      <c r="E34" s="1040"/>
      <c r="F34" s="1040"/>
      <c r="G34" s="1040"/>
      <c r="H34" s="1040"/>
      <c r="I34" s="1040"/>
      <c r="J34" s="1040"/>
      <c r="K34" s="1040"/>
      <c r="L34" s="1040"/>
      <c r="M34" s="1040"/>
      <c r="N34" s="1040"/>
      <c r="O34" s="1040"/>
      <c r="P34" s="1040"/>
      <c r="Q34" s="1041"/>
      <c r="R34" s="1042" t="str">
        <f t="shared" si="6"/>
        <v>-</v>
      </c>
      <c r="S34" s="1042"/>
      <c r="T34" s="1042"/>
      <c r="U34" s="1042"/>
      <c r="V34" s="1042"/>
      <c r="W34" s="1042"/>
      <c r="X34" s="1042"/>
      <c r="Y34" s="1042"/>
      <c r="Z34" s="1042"/>
      <c r="AA34" s="1043"/>
      <c r="AB34" s="1044" t="str">
        <f t="shared" si="2"/>
        <v>-</v>
      </c>
      <c r="AC34" s="1042"/>
      <c r="AD34" s="1042"/>
      <c r="AE34" s="1042"/>
      <c r="AF34" s="1042"/>
      <c r="AG34" s="1043"/>
      <c r="AH34" s="1044" t="str">
        <f t="shared" si="3"/>
        <v>-</v>
      </c>
      <c r="AI34" s="1042"/>
      <c r="AJ34" s="1042"/>
      <c r="AK34" s="1042"/>
      <c r="AL34" s="1042"/>
      <c r="AM34" s="1043"/>
      <c r="AN34" s="1045" t="str">
        <f t="shared" si="4"/>
        <v>-</v>
      </c>
      <c r="AO34" s="1046"/>
      <c r="AP34" s="1046"/>
      <c r="AQ34" s="1046"/>
      <c r="AR34" s="1046"/>
      <c r="AS34" s="1046"/>
      <c r="AT34" s="1042" t="str">
        <f t="shared" si="5"/>
        <v/>
      </c>
      <c r="AU34" s="1042"/>
      <c r="AV34" s="1042"/>
      <c r="AW34" s="1042"/>
      <c r="AX34" s="1047"/>
      <c r="BN34" s="1016"/>
      <c r="BO34" s="1016"/>
      <c r="BP34" s="1016"/>
      <c r="BQ34" s="1016"/>
      <c r="BR34" s="1016"/>
      <c r="BS34" s="1016"/>
      <c r="BT34" s="1016"/>
      <c r="BU34" s="1016"/>
      <c r="BV34" s="1016"/>
      <c r="BW34" s="1016"/>
      <c r="BX34" s="1016"/>
      <c r="BY34" s="1016"/>
      <c r="BZ34" s="1016"/>
      <c r="CA34" s="1016"/>
      <c r="CB34" s="1016"/>
      <c r="CC34" s="1016"/>
      <c r="CD34" s="1016"/>
      <c r="CE34" s="1016"/>
      <c r="CF34" s="1016"/>
      <c r="CG34" s="1016"/>
      <c r="CH34" s="1016"/>
      <c r="CI34" s="1016"/>
      <c r="CJ34" s="1016"/>
      <c r="CK34" s="1016"/>
      <c r="CL34" s="1016"/>
      <c r="CM34" s="1016"/>
      <c r="CN34" s="1016"/>
      <c r="CO34" s="1016"/>
      <c r="CP34" s="1016"/>
      <c r="CQ34" s="1016"/>
      <c r="CR34" s="1016"/>
      <c r="CS34" s="1016"/>
      <c r="CT34" s="1016"/>
      <c r="CU34" s="1016"/>
      <c r="CV34" s="1016"/>
      <c r="CW34" s="1016"/>
      <c r="CX34" s="1016"/>
      <c r="CY34" s="1016"/>
      <c r="CZ34" s="1016"/>
      <c r="DA34" s="1016"/>
      <c r="DB34" s="1016"/>
      <c r="DC34" s="1016"/>
      <c r="DD34" s="1016"/>
      <c r="DE34" s="1016"/>
      <c r="DF34" s="1016"/>
      <c r="DG34" s="1016"/>
      <c r="DH34" s="1016"/>
      <c r="DI34" s="1016"/>
      <c r="DJ34" s="1016"/>
      <c r="DK34" s="1016"/>
      <c r="DL34" s="1016"/>
      <c r="DM34" s="1016"/>
      <c r="DN34" s="1016"/>
      <c r="DO34" s="1016"/>
      <c r="DP34" s="1016"/>
      <c r="DQ34" s="1016"/>
      <c r="DR34" s="1016"/>
      <c r="DS34" s="1016"/>
      <c r="DT34" s="1016"/>
      <c r="DU34" s="1016"/>
      <c r="DV34" s="1016"/>
      <c r="DW34" s="1016"/>
      <c r="DX34" s="1016"/>
      <c r="DY34" s="1016"/>
      <c r="DZ34" s="1016"/>
      <c r="EA34" s="1016"/>
      <c r="EB34" s="1016"/>
      <c r="EC34" s="1016"/>
      <c r="ED34" s="1016"/>
      <c r="EE34" s="1016"/>
    </row>
    <row r="35" spans="3:135" ht="42" customHeight="1">
      <c r="C35" s="113"/>
      <c r="D35" s="1039" t="str">
        <f t="shared" si="1"/>
        <v>-</v>
      </c>
      <c r="E35" s="1040"/>
      <c r="F35" s="1040"/>
      <c r="G35" s="1040"/>
      <c r="H35" s="1040"/>
      <c r="I35" s="1040"/>
      <c r="J35" s="1040"/>
      <c r="K35" s="1040"/>
      <c r="L35" s="1040"/>
      <c r="M35" s="1040"/>
      <c r="N35" s="1040"/>
      <c r="O35" s="1040"/>
      <c r="P35" s="1040"/>
      <c r="Q35" s="1041"/>
      <c r="R35" s="1042" t="str">
        <f t="shared" si="6"/>
        <v>-</v>
      </c>
      <c r="S35" s="1042"/>
      <c r="T35" s="1042"/>
      <c r="U35" s="1042"/>
      <c r="V35" s="1042"/>
      <c r="W35" s="1042"/>
      <c r="X35" s="1042"/>
      <c r="Y35" s="1042"/>
      <c r="Z35" s="1042"/>
      <c r="AA35" s="1043"/>
      <c r="AB35" s="1044" t="str">
        <f t="shared" si="2"/>
        <v>-</v>
      </c>
      <c r="AC35" s="1042"/>
      <c r="AD35" s="1042"/>
      <c r="AE35" s="1042"/>
      <c r="AF35" s="1042"/>
      <c r="AG35" s="1043"/>
      <c r="AH35" s="1044" t="str">
        <f t="shared" si="3"/>
        <v>-</v>
      </c>
      <c r="AI35" s="1042"/>
      <c r="AJ35" s="1042"/>
      <c r="AK35" s="1042"/>
      <c r="AL35" s="1042"/>
      <c r="AM35" s="1043"/>
      <c r="AN35" s="1045" t="str">
        <f t="shared" si="4"/>
        <v>-</v>
      </c>
      <c r="AO35" s="1046"/>
      <c r="AP35" s="1046"/>
      <c r="AQ35" s="1046"/>
      <c r="AR35" s="1046"/>
      <c r="AS35" s="1046"/>
      <c r="AT35" s="1042" t="str">
        <f t="shared" si="5"/>
        <v/>
      </c>
      <c r="AU35" s="1042"/>
      <c r="AV35" s="1042"/>
      <c r="AW35" s="1042"/>
      <c r="AX35" s="1047"/>
      <c r="BN35" s="1016"/>
      <c r="BO35" s="1016"/>
      <c r="BP35" s="1016"/>
      <c r="BQ35" s="1016"/>
      <c r="BR35" s="1016"/>
      <c r="BS35" s="1016"/>
      <c r="BT35" s="1016"/>
      <c r="BU35" s="1016"/>
      <c r="BV35" s="1016"/>
      <c r="BW35" s="1016"/>
      <c r="BX35" s="1016"/>
      <c r="BY35" s="1016"/>
      <c r="BZ35" s="1016"/>
      <c r="CA35" s="1016"/>
      <c r="CB35" s="1016"/>
      <c r="CC35" s="1016"/>
      <c r="CD35" s="1016"/>
      <c r="CE35" s="1016"/>
      <c r="CF35" s="1016"/>
      <c r="CG35" s="1016"/>
      <c r="CH35" s="1016"/>
      <c r="CI35" s="1016"/>
      <c r="CJ35" s="1016"/>
      <c r="CK35" s="1016"/>
      <c r="CL35" s="1016"/>
      <c r="CM35" s="1016"/>
      <c r="CN35" s="1016"/>
      <c r="CO35" s="1016"/>
      <c r="CP35" s="1016"/>
      <c r="CQ35" s="1016"/>
      <c r="CR35" s="1016"/>
      <c r="CS35" s="1016"/>
      <c r="CT35" s="1016"/>
      <c r="CU35" s="1016"/>
      <c r="CV35" s="1016"/>
      <c r="CW35" s="1016"/>
      <c r="CX35" s="1016"/>
      <c r="CY35" s="1016"/>
      <c r="CZ35" s="1016"/>
      <c r="DA35" s="1016"/>
      <c r="DB35" s="1016"/>
      <c r="DC35" s="1016"/>
      <c r="DD35" s="1016"/>
      <c r="DE35" s="1016"/>
      <c r="DF35" s="1016"/>
      <c r="DG35" s="1016"/>
      <c r="DH35" s="1016"/>
      <c r="DI35" s="1016"/>
      <c r="DJ35" s="1016"/>
      <c r="DK35" s="1016"/>
      <c r="DL35" s="1016"/>
      <c r="DM35" s="1016"/>
      <c r="DN35" s="1016"/>
      <c r="DO35" s="1016"/>
      <c r="DP35" s="1016"/>
      <c r="DQ35" s="1016"/>
      <c r="DR35" s="1016"/>
      <c r="DS35" s="1016"/>
      <c r="DT35" s="1016"/>
      <c r="DU35" s="1016"/>
      <c r="DV35" s="1016"/>
      <c r="DW35" s="1016"/>
      <c r="DX35" s="1016"/>
      <c r="DY35" s="1016"/>
      <c r="DZ35" s="1016"/>
      <c r="EA35" s="1016"/>
      <c r="EB35" s="1016"/>
      <c r="EC35" s="1016"/>
      <c r="ED35" s="1016"/>
      <c r="EE35" s="1016"/>
    </row>
    <row r="36" spans="3:135" ht="42" customHeight="1">
      <c r="C36" s="113"/>
      <c r="D36" s="1039" t="str">
        <f t="shared" si="1"/>
        <v>-</v>
      </c>
      <c r="E36" s="1040"/>
      <c r="F36" s="1040"/>
      <c r="G36" s="1040"/>
      <c r="H36" s="1040"/>
      <c r="I36" s="1040"/>
      <c r="J36" s="1040"/>
      <c r="K36" s="1040"/>
      <c r="L36" s="1040"/>
      <c r="M36" s="1040"/>
      <c r="N36" s="1040"/>
      <c r="O36" s="1040"/>
      <c r="P36" s="1040"/>
      <c r="Q36" s="1041"/>
      <c r="R36" s="1042" t="str">
        <f t="shared" si="6"/>
        <v>-</v>
      </c>
      <c r="S36" s="1042"/>
      <c r="T36" s="1042"/>
      <c r="U36" s="1042"/>
      <c r="V36" s="1042"/>
      <c r="W36" s="1042"/>
      <c r="X36" s="1042"/>
      <c r="Y36" s="1042"/>
      <c r="Z36" s="1042"/>
      <c r="AA36" s="1043"/>
      <c r="AB36" s="1044" t="str">
        <f t="shared" si="2"/>
        <v>-</v>
      </c>
      <c r="AC36" s="1042"/>
      <c r="AD36" s="1042"/>
      <c r="AE36" s="1042"/>
      <c r="AF36" s="1042"/>
      <c r="AG36" s="1043"/>
      <c r="AH36" s="1044" t="str">
        <f t="shared" si="3"/>
        <v>-</v>
      </c>
      <c r="AI36" s="1042"/>
      <c r="AJ36" s="1042"/>
      <c r="AK36" s="1042"/>
      <c r="AL36" s="1042"/>
      <c r="AM36" s="1043"/>
      <c r="AN36" s="1045" t="str">
        <f t="shared" si="4"/>
        <v>-</v>
      </c>
      <c r="AO36" s="1046"/>
      <c r="AP36" s="1046"/>
      <c r="AQ36" s="1046"/>
      <c r="AR36" s="1046"/>
      <c r="AS36" s="1046"/>
      <c r="AT36" s="1042" t="str">
        <f t="shared" si="5"/>
        <v/>
      </c>
      <c r="AU36" s="1042"/>
      <c r="AV36" s="1042"/>
      <c r="AW36" s="1042"/>
      <c r="AX36" s="1047"/>
      <c r="BN36" s="1016"/>
      <c r="BO36" s="1016"/>
      <c r="BP36" s="1016"/>
      <c r="BQ36" s="1016"/>
      <c r="BR36" s="1016"/>
      <c r="BS36" s="1016"/>
      <c r="BT36" s="1016"/>
      <c r="BU36" s="1016"/>
      <c r="BV36" s="1016"/>
      <c r="BW36" s="1016"/>
      <c r="BX36" s="1016"/>
      <c r="BY36" s="1016"/>
      <c r="BZ36" s="1016"/>
      <c r="CA36" s="1016"/>
      <c r="CB36" s="1016"/>
      <c r="CC36" s="1016"/>
      <c r="CD36" s="1016"/>
      <c r="CE36" s="1016"/>
      <c r="CF36" s="1016"/>
      <c r="CG36" s="1016"/>
      <c r="CH36" s="1016"/>
      <c r="CI36" s="1016"/>
      <c r="CJ36" s="1016"/>
      <c r="CK36" s="1016"/>
      <c r="CL36" s="1016"/>
      <c r="CM36" s="1016"/>
      <c r="CN36" s="1016"/>
      <c r="CO36" s="1016"/>
      <c r="CP36" s="1016"/>
      <c r="CQ36" s="1016"/>
      <c r="CR36" s="1016"/>
      <c r="CS36" s="1016"/>
      <c r="CT36" s="1016"/>
      <c r="CU36" s="1016"/>
      <c r="CV36" s="1016"/>
      <c r="CW36" s="1016"/>
      <c r="CX36" s="1016"/>
      <c r="CY36" s="1016"/>
      <c r="CZ36" s="1016"/>
      <c r="DA36" s="1016"/>
      <c r="DB36" s="1016"/>
      <c r="DC36" s="1016"/>
      <c r="DD36" s="1016"/>
      <c r="DE36" s="1016"/>
      <c r="DF36" s="1016"/>
      <c r="DG36" s="1016"/>
      <c r="DH36" s="1016"/>
      <c r="DI36" s="1016"/>
      <c r="DJ36" s="1016"/>
      <c r="DK36" s="1016"/>
      <c r="DL36" s="1016"/>
      <c r="DM36" s="1016"/>
      <c r="DN36" s="1016"/>
      <c r="DO36" s="1016"/>
      <c r="DP36" s="1016"/>
      <c r="DQ36" s="1016"/>
      <c r="DR36" s="1016"/>
      <c r="DS36" s="1016"/>
      <c r="DT36" s="1016"/>
      <c r="DU36" s="1016"/>
      <c r="DV36" s="1016"/>
      <c r="DW36" s="1016"/>
      <c r="DX36" s="1016"/>
      <c r="DY36" s="1016"/>
      <c r="DZ36" s="1016"/>
      <c r="EA36" s="1016"/>
      <c r="EB36" s="1016"/>
      <c r="EC36" s="1016"/>
      <c r="ED36" s="1016"/>
      <c r="EE36" s="1016"/>
    </row>
    <row r="37" spans="3:135" ht="42" customHeight="1">
      <c r="C37" s="113"/>
      <c r="D37" s="1039" t="str">
        <f t="shared" si="1"/>
        <v>-</v>
      </c>
      <c r="E37" s="1040"/>
      <c r="F37" s="1040"/>
      <c r="G37" s="1040"/>
      <c r="H37" s="1040"/>
      <c r="I37" s="1040"/>
      <c r="J37" s="1040"/>
      <c r="K37" s="1040"/>
      <c r="L37" s="1040"/>
      <c r="M37" s="1040"/>
      <c r="N37" s="1040"/>
      <c r="O37" s="1040"/>
      <c r="P37" s="1040"/>
      <c r="Q37" s="1041"/>
      <c r="R37" s="1042" t="str">
        <f t="shared" si="6"/>
        <v>-</v>
      </c>
      <c r="S37" s="1042"/>
      <c r="T37" s="1042"/>
      <c r="U37" s="1042"/>
      <c r="V37" s="1042"/>
      <c r="W37" s="1042"/>
      <c r="X37" s="1042"/>
      <c r="Y37" s="1042"/>
      <c r="Z37" s="1042"/>
      <c r="AA37" s="1043"/>
      <c r="AB37" s="1044" t="str">
        <f t="shared" si="2"/>
        <v>-</v>
      </c>
      <c r="AC37" s="1042"/>
      <c r="AD37" s="1042"/>
      <c r="AE37" s="1042"/>
      <c r="AF37" s="1042"/>
      <c r="AG37" s="1043"/>
      <c r="AH37" s="1044" t="str">
        <f t="shared" si="3"/>
        <v>-</v>
      </c>
      <c r="AI37" s="1042"/>
      <c r="AJ37" s="1042"/>
      <c r="AK37" s="1042"/>
      <c r="AL37" s="1042"/>
      <c r="AM37" s="1043"/>
      <c r="AN37" s="1045" t="str">
        <f t="shared" si="4"/>
        <v>-</v>
      </c>
      <c r="AO37" s="1046"/>
      <c r="AP37" s="1046"/>
      <c r="AQ37" s="1046"/>
      <c r="AR37" s="1046"/>
      <c r="AS37" s="1046"/>
      <c r="AT37" s="1042" t="str">
        <f t="shared" si="5"/>
        <v/>
      </c>
      <c r="AU37" s="1042"/>
      <c r="AV37" s="1042"/>
      <c r="AW37" s="1042"/>
      <c r="AX37" s="1047"/>
      <c r="BN37" s="1016"/>
      <c r="BO37" s="1016"/>
      <c r="BP37" s="1016"/>
      <c r="BQ37" s="1016"/>
      <c r="BR37" s="1016"/>
      <c r="BS37" s="1016"/>
      <c r="BT37" s="1016"/>
      <c r="BU37" s="1016"/>
      <c r="BV37" s="1016"/>
      <c r="BW37" s="1016"/>
      <c r="BX37" s="1016"/>
      <c r="BY37" s="1016"/>
      <c r="BZ37" s="1016"/>
      <c r="CA37" s="1016"/>
      <c r="CB37" s="1016"/>
      <c r="CC37" s="1016"/>
      <c r="CD37" s="1016"/>
      <c r="CE37" s="1016"/>
      <c r="CF37" s="1016"/>
      <c r="CG37" s="1016"/>
      <c r="CH37" s="1016"/>
      <c r="CI37" s="1016"/>
      <c r="CJ37" s="1016"/>
      <c r="CK37" s="1016"/>
      <c r="CL37" s="1016"/>
      <c r="CM37" s="1016"/>
      <c r="CN37" s="1016"/>
      <c r="CO37" s="1016"/>
      <c r="CP37" s="1016"/>
      <c r="CQ37" s="1016"/>
      <c r="CR37" s="1016"/>
      <c r="CS37" s="1016"/>
      <c r="CT37" s="1016"/>
      <c r="CU37" s="1016"/>
      <c r="CV37" s="1016"/>
      <c r="CW37" s="1016"/>
      <c r="CX37" s="1016"/>
      <c r="CY37" s="1016"/>
      <c r="CZ37" s="1016"/>
      <c r="DA37" s="1016"/>
      <c r="DB37" s="1016"/>
      <c r="DC37" s="1016"/>
      <c r="DD37" s="1016"/>
      <c r="DE37" s="1016"/>
      <c r="DF37" s="1016"/>
      <c r="DG37" s="1016"/>
      <c r="DH37" s="1016"/>
      <c r="DI37" s="1016"/>
      <c r="DJ37" s="1016"/>
      <c r="DK37" s="1016"/>
      <c r="DL37" s="1016"/>
      <c r="DM37" s="1016"/>
      <c r="DN37" s="1016"/>
      <c r="DO37" s="1016"/>
      <c r="DP37" s="1016"/>
      <c r="DQ37" s="1016"/>
      <c r="DR37" s="1016"/>
      <c r="DS37" s="1016"/>
      <c r="DT37" s="1016"/>
      <c r="DU37" s="1016"/>
      <c r="DV37" s="1016"/>
      <c r="DW37" s="1016"/>
      <c r="DX37" s="1016"/>
      <c r="DY37" s="1016"/>
      <c r="DZ37" s="1016"/>
      <c r="EA37" s="1016"/>
      <c r="EB37" s="1016"/>
      <c r="EC37" s="1016"/>
      <c r="ED37" s="1016"/>
      <c r="EE37" s="1016"/>
    </row>
    <row r="38" spans="3:135" ht="42" customHeight="1">
      <c r="C38" s="11"/>
      <c r="D38" s="1039" t="str">
        <f t="shared" si="1"/>
        <v>-</v>
      </c>
      <c r="E38" s="1040"/>
      <c r="F38" s="1040"/>
      <c r="G38" s="1040"/>
      <c r="H38" s="1040"/>
      <c r="I38" s="1040"/>
      <c r="J38" s="1040"/>
      <c r="K38" s="1040"/>
      <c r="L38" s="1040"/>
      <c r="M38" s="1040"/>
      <c r="N38" s="1040"/>
      <c r="O38" s="1040"/>
      <c r="P38" s="1040"/>
      <c r="Q38" s="1041"/>
      <c r="R38" s="1042" t="str">
        <f t="shared" si="6"/>
        <v>-</v>
      </c>
      <c r="S38" s="1042"/>
      <c r="T38" s="1042"/>
      <c r="U38" s="1042"/>
      <c r="V38" s="1042"/>
      <c r="W38" s="1042"/>
      <c r="X38" s="1042"/>
      <c r="Y38" s="1042"/>
      <c r="Z38" s="1042"/>
      <c r="AA38" s="1043"/>
      <c r="AB38" s="1044" t="str">
        <f t="shared" si="2"/>
        <v>-</v>
      </c>
      <c r="AC38" s="1042"/>
      <c r="AD38" s="1042"/>
      <c r="AE38" s="1042"/>
      <c r="AF38" s="1042"/>
      <c r="AG38" s="1043"/>
      <c r="AH38" s="1044" t="str">
        <f t="shared" si="3"/>
        <v>-</v>
      </c>
      <c r="AI38" s="1042"/>
      <c r="AJ38" s="1042"/>
      <c r="AK38" s="1042"/>
      <c r="AL38" s="1042"/>
      <c r="AM38" s="1043"/>
      <c r="AN38" s="1045" t="str">
        <f t="shared" si="4"/>
        <v>-</v>
      </c>
      <c r="AO38" s="1046"/>
      <c r="AP38" s="1046"/>
      <c r="AQ38" s="1046"/>
      <c r="AR38" s="1046"/>
      <c r="AS38" s="1046"/>
      <c r="AT38" s="1042" t="str">
        <f t="shared" si="5"/>
        <v/>
      </c>
      <c r="AU38" s="1042"/>
      <c r="AV38" s="1042"/>
      <c r="AW38" s="1042"/>
      <c r="AX38" s="1047"/>
      <c r="BN38" s="1016"/>
      <c r="BO38" s="1016"/>
      <c r="BP38" s="1016"/>
      <c r="BQ38" s="1016"/>
      <c r="BR38" s="1016"/>
      <c r="BS38" s="1016"/>
      <c r="BT38" s="1016"/>
      <c r="BU38" s="1016"/>
      <c r="BV38" s="1016"/>
      <c r="BW38" s="1016"/>
      <c r="BX38" s="1016"/>
      <c r="BY38" s="1016"/>
      <c r="BZ38" s="1016"/>
      <c r="CA38" s="1016"/>
      <c r="CB38" s="1016"/>
      <c r="CC38" s="1016"/>
      <c r="CD38" s="1016"/>
      <c r="CE38" s="1016"/>
      <c r="CF38" s="1016"/>
      <c r="CG38" s="1016"/>
      <c r="CH38" s="1016"/>
      <c r="CI38" s="1016"/>
      <c r="CJ38" s="1016"/>
      <c r="CK38" s="1016"/>
      <c r="CL38" s="1016"/>
      <c r="CM38" s="1016"/>
      <c r="CN38" s="1016"/>
      <c r="CO38" s="1016"/>
      <c r="CP38" s="1016"/>
      <c r="CQ38" s="1016"/>
      <c r="CR38" s="1016"/>
      <c r="CS38" s="1016"/>
      <c r="CT38" s="1016"/>
      <c r="CU38" s="1016"/>
      <c r="CV38" s="1016"/>
      <c r="CW38" s="1016"/>
      <c r="CX38" s="1016"/>
      <c r="CY38" s="1016"/>
      <c r="CZ38" s="1016"/>
      <c r="DA38" s="1016"/>
      <c r="DB38" s="1016"/>
      <c r="DC38" s="1016"/>
      <c r="DD38" s="1016"/>
      <c r="DE38" s="1016"/>
      <c r="DF38" s="1016"/>
      <c r="DG38" s="1016"/>
      <c r="DH38" s="1016"/>
      <c r="DI38" s="1016"/>
      <c r="DJ38" s="1016"/>
      <c r="DK38" s="1016"/>
      <c r="DL38" s="1016"/>
      <c r="DM38" s="1016"/>
      <c r="DN38" s="1016"/>
      <c r="DO38" s="1016"/>
      <c r="DP38" s="1016"/>
      <c r="DQ38" s="1016"/>
      <c r="DR38" s="1016"/>
      <c r="DS38" s="1016"/>
      <c r="DT38" s="1016"/>
      <c r="DU38" s="1016"/>
      <c r="DV38" s="1016"/>
      <c r="DW38" s="1016"/>
      <c r="DX38" s="1016"/>
      <c r="DY38" s="1016"/>
      <c r="DZ38" s="1016"/>
      <c r="EA38" s="1016"/>
      <c r="EB38" s="1016"/>
      <c r="EC38" s="1016"/>
      <c r="ED38" s="1016"/>
      <c r="EE38" s="1016"/>
    </row>
    <row r="39" spans="3:135" ht="42" customHeight="1">
      <c r="C39" s="11"/>
      <c r="D39" s="1039" t="str">
        <f t="shared" si="1"/>
        <v>-</v>
      </c>
      <c r="E39" s="1040"/>
      <c r="F39" s="1040"/>
      <c r="G39" s="1040"/>
      <c r="H39" s="1040"/>
      <c r="I39" s="1040"/>
      <c r="J39" s="1040"/>
      <c r="K39" s="1040"/>
      <c r="L39" s="1040"/>
      <c r="M39" s="1040"/>
      <c r="N39" s="1040"/>
      <c r="O39" s="1040"/>
      <c r="P39" s="1040"/>
      <c r="Q39" s="1041"/>
      <c r="R39" s="1042" t="str">
        <f t="shared" si="6"/>
        <v>-</v>
      </c>
      <c r="S39" s="1042"/>
      <c r="T39" s="1042"/>
      <c r="U39" s="1042"/>
      <c r="V39" s="1042"/>
      <c r="W39" s="1042"/>
      <c r="X39" s="1042"/>
      <c r="Y39" s="1042"/>
      <c r="Z39" s="1042"/>
      <c r="AA39" s="1043"/>
      <c r="AB39" s="1044" t="str">
        <f t="shared" si="2"/>
        <v>-</v>
      </c>
      <c r="AC39" s="1042"/>
      <c r="AD39" s="1042"/>
      <c r="AE39" s="1042"/>
      <c r="AF39" s="1042"/>
      <c r="AG39" s="1043"/>
      <c r="AH39" s="1044" t="str">
        <f t="shared" si="3"/>
        <v>-</v>
      </c>
      <c r="AI39" s="1042"/>
      <c r="AJ39" s="1042"/>
      <c r="AK39" s="1042"/>
      <c r="AL39" s="1042"/>
      <c r="AM39" s="1043"/>
      <c r="AN39" s="1045" t="str">
        <f t="shared" si="4"/>
        <v>-</v>
      </c>
      <c r="AO39" s="1046"/>
      <c r="AP39" s="1046"/>
      <c r="AQ39" s="1046"/>
      <c r="AR39" s="1046"/>
      <c r="AS39" s="1046"/>
      <c r="AT39" s="1042" t="str">
        <f t="shared" si="5"/>
        <v/>
      </c>
      <c r="AU39" s="1042"/>
      <c r="AV39" s="1042"/>
      <c r="AW39" s="1042"/>
      <c r="AX39" s="1047"/>
      <c r="BN39" s="1016"/>
      <c r="BO39" s="1016"/>
      <c r="BP39" s="1016"/>
      <c r="BQ39" s="1016"/>
      <c r="BR39" s="1016"/>
      <c r="BS39" s="1016"/>
      <c r="BT39" s="1016"/>
      <c r="BU39" s="1016"/>
      <c r="BV39" s="1016"/>
      <c r="BW39" s="1016"/>
      <c r="BX39" s="1016"/>
      <c r="BY39" s="1016"/>
      <c r="BZ39" s="1016"/>
      <c r="CA39" s="1016"/>
      <c r="CB39" s="1016"/>
      <c r="CC39" s="1016"/>
      <c r="CD39" s="1016"/>
      <c r="CE39" s="1016"/>
      <c r="CF39" s="1016"/>
      <c r="CG39" s="1016"/>
      <c r="CH39" s="1016"/>
      <c r="CI39" s="1016"/>
      <c r="CJ39" s="1016"/>
      <c r="CK39" s="1016"/>
      <c r="CL39" s="1016"/>
      <c r="CM39" s="1016"/>
      <c r="CN39" s="1016"/>
      <c r="CO39" s="1016"/>
      <c r="CP39" s="1016"/>
      <c r="CQ39" s="1016"/>
      <c r="CR39" s="1016"/>
      <c r="CS39" s="1016"/>
      <c r="CT39" s="1016"/>
      <c r="CU39" s="1016"/>
      <c r="CV39" s="1016"/>
      <c r="CW39" s="1016"/>
      <c r="CX39" s="1016"/>
      <c r="CY39" s="1016"/>
      <c r="CZ39" s="1016"/>
      <c r="DA39" s="1016"/>
      <c r="DB39" s="1016"/>
      <c r="DC39" s="1016"/>
      <c r="DD39" s="1016"/>
      <c r="DE39" s="1016"/>
      <c r="DF39" s="1016"/>
      <c r="DG39" s="1016"/>
      <c r="DH39" s="1016"/>
      <c r="DI39" s="1016"/>
      <c r="DJ39" s="1016"/>
      <c r="DK39" s="1016"/>
      <c r="DL39" s="1016"/>
      <c r="DM39" s="1016"/>
      <c r="DN39" s="1016"/>
      <c r="DO39" s="1016"/>
      <c r="DP39" s="1016"/>
      <c r="DQ39" s="1016"/>
      <c r="DR39" s="1016"/>
      <c r="DS39" s="1016"/>
      <c r="DT39" s="1016"/>
      <c r="DU39" s="1016"/>
      <c r="DV39" s="1016"/>
      <c r="DW39" s="1016"/>
      <c r="DX39" s="1016"/>
      <c r="DY39" s="1016"/>
      <c r="DZ39" s="1016"/>
      <c r="EA39" s="1016"/>
      <c r="EB39" s="1016"/>
      <c r="EC39" s="1016"/>
      <c r="ED39" s="1016"/>
      <c r="EE39" s="1016"/>
    </row>
    <row r="40" spans="3:135" ht="42" customHeight="1">
      <c r="C40" s="11"/>
      <c r="D40" s="1039" t="str">
        <f t="shared" si="1"/>
        <v>-</v>
      </c>
      <c r="E40" s="1040"/>
      <c r="F40" s="1040"/>
      <c r="G40" s="1040"/>
      <c r="H40" s="1040"/>
      <c r="I40" s="1040"/>
      <c r="J40" s="1040"/>
      <c r="K40" s="1040"/>
      <c r="L40" s="1040"/>
      <c r="M40" s="1040"/>
      <c r="N40" s="1040"/>
      <c r="O40" s="1040"/>
      <c r="P40" s="1040"/>
      <c r="Q40" s="1041"/>
      <c r="R40" s="1042" t="str">
        <f t="shared" si="6"/>
        <v>-</v>
      </c>
      <c r="S40" s="1042"/>
      <c r="T40" s="1042"/>
      <c r="U40" s="1042"/>
      <c r="V40" s="1042"/>
      <c r="W40" s="1042"/>
      <c r="X40" s="1042"/>
      <c r="Y40" s="1042"/>
      <c r="Z40" s="1042"/>
      <c r="AA40" s="1043"/>
      <c r="AB40" s="1044" t="str">
        <f t="shared" si="2"/>
        <v>-</v>
      </c>
      <c r="AC40" s="1042"/>
      <c r="AD40" s="1042"/>
      <c r="AE40" s="1042"/>
      <c r="AF40" s="1042"/>
      <c r="AG40" s="1043"/>
      <c r="AH40" s="1044" t="str">
        <f t="shared" si="3"/>
        <v>-</v>
      </c>
      <c r="AI40" s="1042"/>
      <c r="AJ40" s="1042"/>
      <c r="AK40" s="1042"/>
      <c r="AL40" s="1042"/>
      <c r="AM40" s="1043"/>
      <c r="AN40" s="1045" t="str">
        <f t="shared" si="4"/>
        <v>-</v>
      </c>
      <c r="AO40" s="1046"/>
      <c r="AP40" s="1046"/>
      <c r="AQ40" s="1046"/>
      <c r="AR40" s="1046"/>
      <c r="AS40" s="1046"/>
      <c r="AT40" s="1042" t="str">
        <f t="shared" si="5"/>
        <v/>
      </c>
      <c r="AU40" s="1042"/>
      <c r="AV40" s="1042"/>
      <c r="AW40" s="1042"/>
      <c r="AX40" s="1047"/>
      <c r="BN40" s="1016"/>
      <c r="BO40" s="1016"/>
      <c r="BP40" s="1016"/>
      <c r="BQ40" s="1016"/>
      <c r="BR40" s="1016"/>
      <c r="BS40" s="1016"/>
      <c r="BT40" s="1016"/>
      <c r="BU40" s="1016"/>
      <c r="BV40" s="1016"/>
      <c r="BW40" s="1016"/>
      <c r="BX40" s="1016"/>
      <c r="BY40" s="1016"/>
      <c r="BZ40" s="1016"/>
      <c r="CA40" s="1016"/>
      <c r="CB40" s="1016"/>
      <c r="CC40" s="1016"/>
      <c r="CD40" s="1016"/>
      <c r="CE40" s="1016"/>
      <c r="CF40" s="1016"/>
      <c r="CG40" s="1016"/>
      <c r="CH40" s="1016"/>
      <c r="CI40" s="1016"/>
      <c r="CJ40" s="1016"/>
      <c r="CK40" s="1016"/>
      <c r="CL40" s="1016"/>
      <c r="CM40" s="1016"/>
      <c r="CN40" s="1016"/>
      <c r="CO40" s="1016"/>
      <c r="CP40" s="1016"/>
      <c r="CQ40" s="1016"/>
      <c r="CR40" s="1016"/>
      <c r="CS40" s="1016"/>
      <c r="CT40" s="1016"/>
      <c r="CU40" s="1016"/>
      <c r="CV40" s="1016"/>
      <c r="CW40" s="1016"/>
      <c r="CX40" s="1016"/>
      <c r="CY40" s="1016"/>
      <c r="CZ40" s="1016"/>
      <c r="DA40" s="1016"/>
      <c r="DB40" s="1016"/>
      <c r="DC40" s="1016"/>
      <c r="DD40" s="1016"/>
      <c r="DE40" s="1016"/>
      <c r="DF40" s="1016"/>
      <c r="DG40" s="1016"/>
      <c r="DH40" s="1016"/>
      <c r="DI40" s="1016"/>
      <c r="DJ40" s="1016"/>
      <c r="DK40" s="1016"/>
      <c r="DL40" s="1016"/>
      <c r="DM40" s="1016"/>
      <c r="DN40" s="1016"/>
      <c r="DO40" s="1016"/>
      <c r="DP40" s="1016"/>
      <c r="DQ40" s="1016"/>
      <c r="DR40" s="1016"/>
      <c r="DS40" s="1016"/>
      <c r="DT40" s="1016"/>
      <c r="DU40" s="1016"/>
      <c r="DV40" s="1016"/>
      <c r="DW40" s="1016"/>
      <c r="DX40" s="1016"/>
      <c r="DY40" s="1016"/>
      <c r="DZ40" s="1016"/>
      <c r="EA40" s="1016"/>
      <c r="EB40" s="1016"/>
      <c r="EC40" s="1016"/>
      <c r="ED40" s="1016"/>
      <c r="EE40" s="1016"/>
    </row>
    <row r="41" spans="3:135" ht="42" customHeight="1" thickBot="1">
      <c r="C41" s="11"/>
      <c r="D41" s="1039" t="str">
        <f t="shared" si="1"/>
        <v>-</v>
      </c>
      <c r="E41" s="1040"/>
      <c r="F41" s="1040"/>
      <c r="G41" s="1040"/>
      <c r="H41" s="1040"/>
      <c r="I41" s="1040"/>
      <c r="J41" s="1040"/>
      <c r="K41" s="1040"/>
      <c r="L41" s="1040"/>
      <c r="M41" s="1040"/>
      <c r="N41" s="1040"/>
      <c r="O41" s="1040"/>
      <c r="P41" s="1040"/>
      <c r="Q41" s="1041"/>
      <c r="R41" s="1042" t="str">
        <f>IF(COUNTIF($D$10:$M$23,$D41)=0,"-",SUMIF($D$10:$M$23,$D41,$Z$10:$AA$23))</f>
        <v>-</v>
      </c>
      <c r="S41" s="1042"/>
      <c r="T41" s="1042"/>
      <c r="U41" s="1042"/>
      <c r="V41" s="1042"/>
      <c r="W41" s="1042"/>
      <c r="X41" s="1042"/>
      <c r="Y41" s="1042"/>
      <c r="Z41" s="1042"/>
      <c r="AA41" s="1043"/>
      <c r="AB41" s="1044" t="str">
        <f>IF(COUNTIF($D$10:$M$23,$D41)=0,"-",SUM(SUMIF($D$10:$M$23,$D41,$AB$10:$AC$23),SUMIF($D$10:$M$23,$D41,$AD$10:$AE$23),SUMIF($D$10:$M$23,$D41,$AF$10:$AG$23)))</f>
        <v>-</v>
      </c>
      <c r="AC41" s="1042"/>
      <c r="AD41" s="1042"/>
      <c r="AE41" s="1042"/>
      <c r="AF41" s="1042"/>
      <c r="AG41" s="1043"/>
      <c r="AH41" s="1044" t="str">
        <f>IF(COUNTIF($D$10:$M$23,$D41)=0,"-",SUM(SUMIF($D$10:$M$23,$D41,$AH$10:$AI$23),SUMIF($D$10:$M$23,$D41,$AJ$10:$AK$23),SUMIF($D$10:$M$23,$D41,$AL$10:$AM$23)))</f>
        <v>-</v>
      </c>
      <c r="AI41" s="1042"/>
      <c r="AJ41" s="1042"/>
      <c r="AK41" s="1042"/>
      <c r="AL41" s="1042"/>
      <c r="AM41" s="1043"/>
      <c r="AN41" s="1045" t="str">
        <f>IF(COUNTIF($D$10:$M$23,$D41)=0,"-",SUM(SUMIF($D$10:$M$23,$D41,$AN$10:$AO$23),SUMIF($D$10:$M$23,$D41,$AP$10:$AQ$23),SUMIF($D$10:$M$23,$D41,$AR$10:$AS$23)))</f>
        <v>-</v>
      </c>
      <c r="AO41" s="1046"/>
      <c r="AP41" s="1046"/>
      <c r="AQ41" s="1046"/>
      <c r="AR41" s="1046"/>
      <c r="AS41" s="1046"/>
      <c r="AT41" s="1042" t="str">
        <f t="shared" si="5"/>
        <v/>
      </c>
      <c r="AU41" s="1042"/>
      <c r="AV41" s="1042"/>
      <c r="AW41" s="1042"/>
      <c r="AX41" s="1047"/>
      <c r="BN41" s="1016"/>
      <c r="BO41" s="1016"/>
      <c r="BP41" s="1016"/>
      <c r="BQ41" s="1016"/>
      <c r="BR41" s="1016"/>
      <c r="BS41" s="1016"/>
      <c r="BT41" s="1016"/>
      <c r="BU41" s="1016"/>
      <c r="BV41" s="1016"/>
      <c r="BW41" s="1016"/>
      <c r="BX41" s="1016"/>
      <c r="BY41" s="1016"/>
      <c r="BZ41" s="1016"/>
      <c r="CA41" s="1016"/>
      <c r="CB41" s="1016"/>
      <c r="CC41" s="1016"/>
      <c r="CD41" s="1016"/>
      <c r="CE41" s="1016"/>
      <c r="CF41" s="1016"/>
      <c r="CG41" s="1016"/>
      <c r="CH41" s="1016"/>
      <c r="CI41" s="1016"/>
      <c r="CJ41" s="1016"/>
      <c r="CK41" s="1016"/>
      <c r="CL41" s="1016"/>
      <c r="CM41" s="1016"/>
      <c r="CN41" s="1016"/>
      <c r="CO41" s="1016"/>
      <c r="CP41" s="1016"/>
      <c r="CQ41" s="1016"/>
      <c r="CR41" s="1016"/>
      <c r="CS41" s="1016"/>
      <c r="CT41" s="1016"/>
      <c r="CU41" s="1016"/>
      <c r="CV41" s="1016"/>
      <c r="CW41" s="1016"/>
      <c r="CX41" s="1016"/>
      <c r="CY41" s="1016"/>
      <c r="CZ41" s="1016"/>
      <c r="DA41" s="1016"/>
      <c r="DB41" s="1016"/>
      <c r="DC41" s="1016"/>
      <c r="DD41" s="1016"/>
      <c r="DE41" s="1016"/>
      <c r="DF41" s="1016"/>
      <c r="DG41" s="1016"/>
      <c r="DH41" s="1016"/>
      <c r="DI41" s="1016"/>
      <c r="DJ41" s="1016"/>
      <c r="DK41" s="1016"/>
      <c r="DL41" s="1016"/>
      <c r="DM41" s="1016"/>
      <c r="DN41" s="1016"/>
      <c r="DO41" s="1016"/>
      <c r="DP41" s="1016"/>
      <c r="DQ41" s="1016"/>
      <c r="DR41" s="1016"/>
      <c r="DS41" s="1016"/>
      <c r="DT41" s="1016"/>
      <c r="DU41" s="1016"/>
      <c r="DV41" s="1016"/>
      <c r="DW41" s="1016"/>
      <c r="DX41" s="1016"/>
      <c r="DY41" s="1016"/>
      <c r="DZ41" s="1016"/>
      <c r="EA41" s="1016"/>
      <c r="EB41" s="1016"/>
      <c r="EC41" s="1016"/>
      <c r="ED41" s="1016"/>
      <c r="EE41" s="1016"/>
    </row>
    <row r="42" spans="3:135" ht="42" customHeight="1" thickTop="1">
      <c r="C42" s="11"/>
      <c r="D42" s="1032" t="s">
        <v>45</v>
      </c>
      <c r="E42" s="1033"/>
      <c r="F42" s="1033"/>
      <c r="G42" s="1033"/>
      <c r="H42" s="1033"/>
      <c r="I42" s="1033"/>
      <c r="J42" s="1033"/>
      <c r="K42" s="1033"/>
      <c r="L42" s="1033"/>
      <c r="M42" s="1033"/>
      <c r="N42" s="1033"/>
      <c r="O42" s="1033"/>
      <c r="P42" s="1033"/>
      <c r="Q42" s="1034"/>
      <c r="R42" s="1035">
        <f>SUM(R28:AA41)</f>
        <v>0</v>
      </c>
      <c r="S42" s="1035"/>
      <c r="T42" s="1035"/>
      <c r="U42" s="1035"/>
      <c r="V42" s="1035"/>
      <c r="W42" s="1035"/>
      <c r="X42" s="1035"/>
      <c r="Y42" s="1035"/>
      <c r="Z42" s="1035"/>
      <c r="AA42" s="1036"/>
      <c r="AB42" s="1037">
        <f>SUM(AB28:AG41)</f>
        <v>0</v>
      </c>
      <c r="AC42" s="1035"/>
      <c r="AD42" s="1035"/>
      <c r="AE42" s="1035"/>
      <c r="AF42" s="1035"/>
      <c r="AG42" s="1036"/>
      <c r="AH42" s="1037">
        <f>SUM(AH28:AM41)</f>
        <v>0</v>
      </c>
      <c r="AI42" s="1035"/>
      <c r="AJ42" s="1035"/>
      <c r="AK42" s="1035"/>
      <c r="AL42" s="1035"/>
      <c r="AM42" s="1036"/>
      <c r="AN42" s="1037">
        <f>SUM(AN28:AS41)</f>
        <v>0</v>
      </c>
      <c r="AO42" s="1035"/>
      <c r="AP42" s="1035"/>
      <c r="AQ42" s="1035"/>
      <c r="AR42" s="1035"/>
      <c r="AS42" s="1038"/>
      <c r="AT42" s="1035">
        <f>SUM(AT28:AX41)</f>
        <v>0</v>
      </c>
      <c r="AU42" s="1035"/>
      <c r="AV42" s="1035"/>
      <c r="AW42" s="1035"/>
      <c r="AX42" s="1038"/>
    </row>
    <row r="43" spans="3:135" ht="10.5" customHeight="1">
      <c r="C43" s="11"/>
      <c r="F43" s="1"/>
      <c r="G43" s="3"/>
      <c r="H43" s="3"/>
      <c r="I43" s="3"/>
      <c r="J43" s="3"/>
      <c r="K43" s="3"/>
      <c r="L43" s="3"/>
      <c r="M43" s="3"/>
      <c r="N43" s="3"/>
      <c r="O43" s="53"/>
      <c r="P43" s="53"/>
      <c r="Q43" s="53"/>
      <c r="R43" s="53"/>
      <c r="S43" s="53"/>
      <c r="T43" s="3"/>
      <c r="U43" s="3"/>
      <c r="V43" s="3"/>
      <c r="W43" s="3"/>
      <c r="X43" s="3"/>
      <c r="Y43" s="3"/>
      <c r="Z43" s="3"/>
      <c r="AA43" s="3"/>
      <c r="AB43" s="3"/>
      <c r="AC43" s="3"/>
      <c r="AD43" s="3"/>
      <c r="AE43" s="3"/>
      <c r="AF43" s="3"/>
      <c r="AG43" s="3"/>
      <c r="AH43" s="99"/>
      <c r="AI43" s="10"/>
      <c r="AJ43" s="57"/>
      <c r="AK43" s="57"/>
      <c r="AL43" s="57"/>
      <c r="AM43" s="57"/>
      <c r="AN43" s="57"/>
      <c r="AO43" s="57"/>
      <c r="AP43" s="57"/>
      <c r="AQ43" s="57"/>
      <c r="AR43" s="57"/>
      <c r="AS43" s="57"/>
      <c r="AT43" s="57"/>
      <c r="AU43" s="3"/>
      <c r="AV43" s="3"/>
      <c r="AW43" s="3"/>
      <c r="AX43" s="3"/>
    </row>
  </sheetData>
  <sheetProtection insertColumns="0" insertRows="0" selectLockedCells="1"/>
  <mergeCells count="312">
    <mergeCell ref="BN1:EE41"/>
    <mergeCell ref="D3:J4"/>
    <mergeCell ref="K3:AX4"/>
    <mergeCell ref="D6:AX7"/>
    <mergeCell ref="D9:M9"/>
    <mergeCell ref="N9:Y9"/>
    <mergeCell ref="Z9:AA9"/>
    <mergeCell ref="AB9:AC9"/>
    <mergeCell ref="AD9:AE9"/>
    <mergeCell ref="AF9:AG9"/>
    <mergeCell ref="AY10:BK10"/>
    <mergeCell ref="AT9:AX9"/>
    <mergeCell ref="AY9:BK9"/>
    <mergeCell ref="D10:M10"/>
    <mergeCell ref="N10:Y10"/>
    <mergeCell ref="Z10:AA10"/>
    <mergeCell ref="AB10:AC10"/>
    <mergeCell ref="AD10:AE10"/>
    <mergeCell ref="AF10:AG10"/>
    <mergeCell ref="AH10:AI10"/>
    <mergeCell ref="AJ10:AK10"/>
    <mergeCell ref="AH9:AI9"/>
    <mergeCell ref="AJ9:AK9"/>
    <mergeCell ref="AL9:AM9"/>
    <mergeCell ref="AN9:AO9"/>
    <mergeCell ref="AP9:AQ9"/>
    <mergeCell ref="AR9:AS9"/>
    <mergeCell ref="Z11:AA11"/>
    <mergeCell ref="AB11:AC11"/>
    <mergeCell ref="AD11:AE11"/>
    <mergeCell ref="AF11:AG11"/>
    <mergeCell ref="AL10:AM10"/>
    <mergeCell ref="AN10:AO10"/>
    <mergeCell ref="AP10:AQ10"/>
    <mergeCell ref="AR10:AS10"/>
    <mergeCell ref="AT10:AX10"/>
    <mergeCell ref="AL12:AM12"/>
    <mergeCell ref="AN12:AO12"/>
    <mergeCell ref="AP12:AQ12"/>
    <mergeCell ref="AR12:AS12"/>
    <mergeCell ref="AT12:AX12"/>
    <mergeCell ref="AY12:BK12"/>
    <mergeCell ref="AT11:AX11"/>
    <mergeCell ref="AY11:BK11"/>
    <mergeCell ref="AL11:AM11"/>
    <mergeCell ref="AN11:AO11"/>
    <mergeCell ref="AP11:AQ11"/>
    <mergeCell ref="AR11:AS11"/>
    <mergeCell ref="D12:M12"/>
    <mergeCell ref="N12:Y12"/>
    <mergeCell ref="Z12:AA12"/>
    <mergeCell ref="AB12:AC12"/>
    <mergeCell ref="AD12:AE12"/>
    <mergeCell ref="AF12:AG12"/>
    <mergeCell ref="AH12:AI12"/>
    <mergeCell ref="AJ12:AK12"/>
    <mergeCell ref="AH11:AI11"/>
    <mergeCell ref="AJ11:AK11"/>
    <mergeCell ref="D11:M11"/>
    <mergeCell ref="N11:Y11"/>
    <mergeCell ref="AY14:BK14"/>
    <mergeCell ref="AT13:AX13"/>
    <mergeCell ref="AY13:BK13"/>
    <mergeCell ref="D14:M14"/>
    <mergeCell ref="N14:Y14"/>
    <mergeCell ref="Z14:AA14"/>
    <mergeCell ref="AB14:AC14"/>
    <mergeCell ref="AD14:AE14"/>
    <mergeCell ref="AF14:AG14"/>
    <mergeCell ref="AH14:AI14"/>
    <mergeCell ref="AJ14:AK14"/>
    <mergeCell ref="AH13:AI13"/>
    <mergeCell ref="AJ13:AK13"/>
    <mergeCell ref="AL13:AM13"/>
    <mergeCell ref="AN13:AO13"/>
    <mergeCell ref="AP13:AQ13"/>
    <mergeCell ref="AR13:AS13"/>
    <mergeCell ref="D13:M13"/>
    <mergeCell ref="N13:Y13"/>
    <mergeCell ref="Z13:AA13"/>
    <mergeCell ref="AB13:AC13"/>
    <mergeCell ref="AD13:AE13"/>
    <mergeCell ref="AF13:AG13"/>
    <mergeCell ref="Z15:AA15"/>
    <mergeCell ref="AB15:AC15"/>
    <mergeCell ref="AD15:AE15"/>
    <mergeCell ref="AF15:AG15"/>
    <mergeCell ref="AL14:AM14"/>
    <mergeCell ref="AN14:AO14"/>
    <mergeCell ref="AP14:AQ14"/>
    <mergeCell ref="AR14:AS14"/>
    <mergeCell ref="AT14:AX14"/>
    <mergeCell ref="AL16:AM16"/>
    <mergeCell ref="AN16:AO16"/>
    <mergeCell ref="AP16:AQ16"/>
    <mergeCell ref="AR16:AS16"/>
    <mergeCell ref="AT16:AX16"/>
    <mergeCell ref="AY16:BK16"/>
    <mergeCell ref="AT15:AX15"/>
    <mergeCell ref="AY15:BK15"/>
    <mergeCell ref="D16:M16"/>
    <mergeCell ref="N16:Y16"/>
    <mergeCell ref="Z16:AA16"/>
    <mergeCell ref="AB16:AC16"/>
    <mergeCell ref="AD16:AE16"/>
    <mergeCell ref="AF16:AG16"/>
    <mergeCell ref="AH16:AI16"/>
    <mergeCell ref="AJ16:AK16"/>
    <mergeCell ref="AH15:AI15"/>
    <mergeCell ref="AJ15:AK15"/>
    <mergeCell ref="AL15:AM15"/>
    <mergeCell ref="AN15:AO15"/>
    <mergeCell ref="AP15:AQ15"/>
    <mergeCell ref="AR15:AS15"/>
    <mergeCell ref="D15:M15"/>
    <mergeCell ref="N15:Y15"/>
    <mergeCell ref="AY18:BK18"/>
    <mergeCell ref="AT17:AX17"/>
    <mergeCell ref="AY17:BK17"/>
    <mergeCell ref="D18:M18"/>
    <mergeCell ref="N18:Y18"/>
    <mergeCell ref="Z18:AA18"/>
    <mergeCell ref="AB18:AC18"/>
    <mergeCell ref="AD18:AE18"/>
    <mergeCell ref="AF18:AG18"/>
    <mergeCell ref="AH18:AI18"/>
    <mergeCell ref="AJ18:AK18"/>
    <mergeCell ref="AH17:AI17"/>
    <mergeCell ref="AJ17:AK17"/>
    <mergeCell ref="AL17:AM17"/>
    <mergeCell ref="AN17:AO17"/>
    <mergeCell ref="AP17:AQ17"/>
    <mergeCell ref="AR17:AS17"/>
    <mergeCell ref="D17:M17"/>
    <mergeCell ref="N17:Y17"/>
    <mergeCell ref="Z17:AA17"/>
    <mergeCell ref="AB17:AC17"/>
    <mergeCell ref="AD17:AE17"/>
    <mergeCell ref="AF17:AG17"/>
    <mergeCell ref="Z19:AA19"/>
    <mergeCell ref="AB19:AC19"/>
    <mergeCell ref="AD19:AE19"/>
    <mergeCell ref="AF19:AG19"/>
    <mergeCell ref="AL18:AM18"/>
    <mergeCell ref="AN18:AO18"/>
    <mergeCell ref="AP18:AQ18"/>
    <mergeCell ref="AR18:AS18"/>
    <mergeCell ref="AT18:AX18"/>
    <mergeCell ref="AL20:AM20"/>
    <mergeCell ref="AN20:AO20"/>
    <mergeCell ref="AP20:AQ20"/>
    <mergeCell ref="AR20:AS20"/>
    <mergeCell ref="AT20:AX20"/>
    <mergeCell ref="AY20:BK20"/>
    <mergeCell ref="AT19:AX19"/>
    <mergeCell ref="AY19:BK19"/>
    <mergeCell ref="D20:M20"/>
    <mergeCell ref="N20:Y20"/>
    <mergeCell ref="Z20:AA20"/>
    <mergeCell ref="AB20:AC20"/>
    <mergeCell ref="AD20:AE20"/>
    <mergeCell ref="AF20:AG20"/>
    <mergeCell ref="AH20:AI20"/>
    <mergeCell ref="AJ20:AK20"/>
    <mergeCell ref="AH19:AI19"/>
    <mergeCell ref="AJ19:AK19"/>
    <mergeCell ref="AL19:AM19"/>
    <mergeCell ref="AN19:AO19"/>
    <mergeCell ref="AP19:AQ19"/>
    <mergeCell ref="AR19:AS19"/>
    <mergeCell ref="D19:M19"/>
    <mergeCell ref="N19:Y19"/>
    <mergeCell ref="AY22:BK22"/>
    <mergeCell ref="AT21:AX21"/>
    <mergeCell ref="AY21:BK21"/>
    <mergeCell ref="D22:M22"/>
    <mergeCell ref="N22:Y22"/>
    <mergeCell ref="Z22:AA22"/>
    <mergeCell ref="AB22:AC22"/>
    <mergeCell ref="AD22:AE22"/>
    <mergeCell ref="AF22:AG22"/>
    <mergeCell ref="AH22:AI22"/>
    <mergeCell ref="AJ22:AK22"/>
    <mergeCell ref="AH21:AI21"/>
    <mergeCell ref="AJ21:AK21"/>
    <mergeCell ref="AL21:AM21"/>
    <mergeCell ref="AN21:AO21"/>
    <mergeCell ref="AP21:AQ21"/>
    <mergeCell ref="AR21:AS21"/>
    <mergeCell ref="D21:M21"/>
    <mergeCell ref="N21:Y21"/>
    <mergeCell ref="Z21:AA21"/>
    <mergeCell ref="AB21:AC21"/>
    <mergeCell ref="AD21:AE21"/>
    <mergeCell ref="AF21:AG21"/>
    <mergeCell ref="Z23:AA23"/>
    <mergeCell ref="AB23:AC23"/>
    <mergeCell ref="AD23:AE23"/>
    <mergeCell ref="AF23:AG23"/>
    <mergeCell ref="AL22:AM22"/>
    <mergeCell ref="AN22:AO22"/>
    <mergeCell ref="AP22:AQ22"/>
    <mergeCell ref="AR22:AS22"/>
    <mergeCell ref="AT22:AX22"/>
    <mergeCell ref="D28:Q28"/>
    <mergeCell ref="R28:AA28"/>
    <mergeCell ref="AB28:AG28"/>
    <mergeCell ref="AH28:AM28"/>
    <mergeCell ref="AN28:AS28"/>
    <mergeCell ref="AT28:AX28"/>
    <mergeCell ref="AT23:AX23"/>
    <mergeCell ref="AY23:BK23"/>
    <mergeCell ref="D24:AS24"/>
    <mergeCell ref="AT24:AX24"/>
    <mergeCell ref="D27:Q27"/>
    <mergeCell ref="R27:AA27"/>
    <mergeCell ref="AB27:AG27"/>
    <mergeCell ref="AH27:AM27"/>
    <mergeCell ref="AN27:AS27"/>
    <mergeCell ref="AT27:AX27"/>
    <mergeCell ref="AH23:AI23"/>
    <mergeCell ref="AJ23:AK23"/>
    <mergeCell ref="AL23:AM23"/>
    <mergeCell ref="AN23:AO23"/>
    <mergeCell ref="AP23:AQ23"/>
    <mergeCell ref="AR23:AS23"/>
    <mergeCell ref="D23:M23"/>
    <mergeCell ref="N23:Y23"/>
    <mergeCell ref="D30:Q30"/>
    <mergeCell ref="R30:AA30"/>
    <mergeCell ref="AB30:AG30"/>
    <mergeCell ref="AH30:AM30"/>
    <mergeCell ref="AN30:AS30"/>
    <mergeCell ref="AT30:AX30"/>
    <mergeCell ref="D29:Q29"/>
    <mergeCell ref="R29:AA29"/>
    <mergeCell ref="AB29:AG29"/>
    <mergeCell ref="AH29:AM29"/>
    <mergeCell ref="AN29:AS29"/>
    <mergeCell ref="AT29:AX29"/>
    <mergeCell ref="D32:Q32"/>
    <mergeCell ref="R32:AA32"/>
    <mergeCell ref="AB32:AG32"/>
    <mergeCell ref="AH32:AM32"/>
    <mergeCell ref="AN32:AS32"/>
    <mergeCell ref="AT32:AX32"/>
    <mergeCell ref="D31:Q31"/>
    <mergeCell ref="R31:AA31"/>
    <mergeCell ref="AB31:AG31"/>
    <mergeCell ref="AH31:AM31"/>
    <mergeCell ref="AN31:AS31"/>
    <mergeCell ref="AT31:AX31"/>
    <mergeCell ref="D34:Q34"/>
    <mergeCell ref="R34:AA34"/>
    <mergeCell ref="AB34:AG34"/>
    <mergeCell ref="AH34:AM34"/>
    <mergeCell ref="AN34:AS34"/>
    <mergeCell ref="AT34:AX34"/>
    <mergeCell ref="D33:Q33"/>
    <mergeCell ref="R33:AA33"/>
    <mergeCell ref="AB33:AG33"/>
    <mergeCell ref="AH33:AM33"/>
    <mergeCell ref="AN33:AS33"/>
    <mergeCell ref="AT33:AX33"/>
    <mergeCell ref="D36:Q36"/>
    <mergeCell ref="R36:AA36"/>
    <mergeCell ref="AB36:AG36"/>
    <mergeCell ref="AH36:AM36"/>
    <mergeCell ref="AN36:AS36"/>
    <mergeCell ref="AT36:AX36"/>
    <mergeCell ref="D35:Q35"/>
    <mergeCell ref="R35:AA35"/>
    <mergeCell ref="AB35:AG35"/>
    <mergeCell ref="AH35:AM35"/>
    <mergeCell ref="AN35:AS35"/>
    <mergeCell ref="AT35:AX35"/>
    <mergeCell ref="D38:Q38"/>
    <mergeCell ref="R38:AA38"/>
    <mergeCell ref="AB38:AG38"/>
    <mergeCell ref="AH38:AM38"/>
    <mergeCell ref="AN38:AS38"/>
    <mergeCell ref="AT38:AX38"/>
    <mergeCell ref="D37:Q37"/>
    <mergeCell ref="R37:AA37"/>
    <mergeCell ref="AB37:AG37"/>
    <mergeCell ref="AH37:AM37"/>
    <mergeCell ref="AN37:AS37"/>
    <mergeCell ref="AT37:AX37"/>
    <mergeCell ref="D40:Q40"/>
    <mergeCell ref="R40:AA40"/>
    <mergeCell ref="AB40:AG40"/>
    <mergeCell ref="AH40:AM40"/>
    <mergeCell ref="AN40:AS40"/>
    <mergeCell ref="AT40:AX40"/>
    <mergeCell ref="D39:Q39"/>
    <mergeCell ref="R39:AA39"/>
    <mergeCell ref="AB39:AG39"/>
    <mergeCell ref="AH39:AM39"/>
    <mergeCell ref="AN39:AS39"/>
    <mergeCell ref="AT39:AX39"/>
    <mergeCell ref="D42:Q42"/>
    <mergeCell ref="R42:AA42"/>
    <mergeCell ref="AB42:AG42"/>
    <mergeCell ref="AH42:AM42"/>
    <mergeCell ref="AN42:AS42"/>
    <mergeCell ref="AT42:AX42"/>
    <mergeCell ref="D41:Q41"/>
    <mergeCell ref="R41:AA41"/>
    <mergeCell ref="AB41:AG41"/>
    <mergeCell ref="AH41:AM41"/>
    <mergeCell ref="AN41:AS41"/>
    <mergeCell ref="AT41:AX41"/>
  </mergeCells>
  <phoneticPr fontId="3"/>
  <conditionalFormatting sqref="D10:AS23 AY10:BK23">
    <cfRule type="cellIs" dxfId="2"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44" fitToHeight="0" orientation="portrait" r:id="rId1"/>
  <rowBreaks count="1" manualBreakCount="1">
    <brk id="44" min="2" max="5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CC81-DCED-4582-9D86-8E5AAABC5862}">
  <sheetPr codeName="Sheet24">
    <tabColor rgb="FFFFFF00"/>
    <pageSetUpPr fitToPage="1"/>
  </sheetPr>
  <dimension ref="A1:DS93"/>
  <sheetViews>
    <sheetView showGridLines="0" view="pageBreakPreview" topLeftCell="B1" zoomScale="85" zoomScaleNormal="85" zoomScaleSheetLayoutView="85" workbookViewId="0">
      <selection activeCell="B1" sqref="B1"/>
    </sheetView>
  </sheetViews>
  <sheetFormatPr defaultColWidth="2.625" defaultRowHeight="10.5" customHeight="1"/>
  <cols>
    <col min="1" max="1" width="25" style="2" hidden="1" customWidth="1"/>
    <col min="2" max="2" width="0.875" style="2" customWidth="1"/>
    <col min="3" max="3" width="1.375" style="2" customWidth="1"/>
    <col min="4" max="4" width="2.375" style="1" customWidth="1"/>
    <col min="5" max="9" width="2.375" style="2" customWidth="1"/>
    <col min="10" max="10" width="2.5" style="2" customWidth="1"/>
    <col min="11" max="13" width="3.125" style="9" customWidth="1"/>
    <col min="14" max="14" width="3.125" style="2" customWidth="1"/>
    <col min="15" max="16" width="3" style="2" customWidth="1"/>
    <col min="17" max="17" width="10.125" style="2" customWidth="1"/>
    <col min="18" max="41" width="5.625" style="2" customWidth="1"/>
    <col min="42" max="46" width="3" style="2" customWidth="1"/>
    <col min="47" max="47" width="1.375" style="2" customWidth="1"/>
    <col min="48" max="48" width="2.625" style="2"/>
    <col min="49" max="72" width="4.875" style="2" customWidth="1"/>
    <col min="73" max="16384" width="2.625" style="2"/>
  </cols>
  <sheetData>
    <row r="1" spans="1:113" ht="18" customHeight="1">
      <c r="E1" s="41"/>
      <c r="F1" s="41"/>
      <c r="G1" s="41"/>
      <c r="I1" s="10"/>
      <c r="J1" s="10"/>
      <c r="K1" s="10"/>
      <c r="L1" s="10"/>
      <c r="M1" s="10"/>
      <c r="N1" s="10"/>
      <c r="O1" s="10"/>
      <c r="P1" s="10"/>
      <c r="Q1" s="10"/>
      <c r="R1" s="10"/>
      <c r="S1" s="10"/>
      <c r="T1" s="10"/>
      <c r="U1" s="10"/>
      <c r="V1" s="10"/>
      <c r="W1" s="10"/>
      <c r="X1" s="10"/>
      <c r="Y1" s="10"/>
      <c r="Z1" s="10"/>
      <c r="AA1" s="10"/>
      <c r="AB1" s="10"/>
      <c r="AC1" s="10"/>
      <c r="AD1" s="10"/>
      <c r="AE1" s="10"/>
      <c r="AF1" s="10"/>
      <c r="AG1" s="10"/>
      <c r="AH1" s="10"/>
      <c r="AW1" s="935" t="s">
        <v>599</v>
      </c>
      <c r="AX1" s="936"/>
      <c r="AY1" s="936"/>
      <c r="AZ1" s="936"/>
      <c r="BA1" s="936"/>
      <c r="BB1" s="936"/>
      <c r="BC1" s="936"/>
      <c r="BD1" s="936"/>
      <c r="BE1" s="936"/>
      <c r="BF1" s="936"/>
      <c r="BG1" s="936"/>
      <c r="BH1" s="936"/>
      <c r="BI1" s="936"/>
      <c r="BJ1" s="936"/>
      <c r="BK1" s="936"/>
      <c r="BL1" s="936"/>
      <c r="BM1" s="936"/>
      <c r="BN1" s="936"/>
      <c r="BO1" s="936"/>
      <c r="BP1" s="936"/>
      <c r="BQ1" s="936"/>
      <c r="BR1" s="936"/>
      <c r="BS1" s="936"/>
      <c r="BT1" s="936"/>
      <c r="BU1" s="936"/>
      <c r="BV1" s="936"/>
      <c r="BW1" s="936"/>
      <c r="BX1" s="936"/>
      <c r="BY1" s="936"/>
      <c r="BZ1" s="936"/>
      <c r="CA1" s="936"/>
      <c r="CB1" s="936"/>
      <c r="CC1" s="936"/>
      <c r="CD1" s="936"/>
      <c r="CE1" s="936"/>
      <c r="CF1" s="936"/>
      <c r="CG1" s="936"/>
      <c r="CH1" s="936"/>
      <c r="CI1" s="936"/>
      <c r="CJ1" s="936"/>
      <c r="CK1" s="936"/>
      <c r="CL1" s="936"/>
      <c r="CM1" s="936"/>
      <c r="CN1" s="936"/>
      <c r="CO1" s="936"/>
      <c r="CP1" s="936"/>
      <c r="CQ1" s="936"/>
      <c r="CR1" s="936"/>
      <c r="CS1" s="936"/>
      <c r="CT1" s="936"/>
      <c r="CU1" s="936"/>
      <c r="CV1" s="936"/>
      <c r="CW1" s="936"/>
      <c r="CX1" s="936"/>
      <c r="CY1" s="936"/>
      <c r="CZ1" s="936"/>
      <c r="DA1" s="936"/>
      <c r="DB1" s="936"/>
    </row>
    <row r="2" spans="1:113" ht="18" customHeight="1">
      <c r="E2" s="41"/>
      <c r="F2" s="41"/>
      <c r="G2" s="41"/>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W2" s="936"/>
      <c r="AX2" s="936"/>
      <c r="AY2" s="936"/>
      <c r="AZ2" s="936"/>
      <c r="BA2" s="936"/>
      <c r="BB2" s="936"/>
      <c r="BC2" s="936"/>
      <c r="BD2" s="936"/>
      <c r="BE2" s="936"/>
      <c r="BF2" s="936"/>
      <c r="BG2" s="936"/>
      <c r="BH2" s="936"/>
      <c r="BI2" s="936"/>
      <c r="BJ2" s="936"/>
      <c r="BK2" s="936"/>
      <c r="BL2" s="936"/>
      <c r="BM2" s="936"/>
      <c r="BN2" s="936"/>
      <c r="BO2" s="936"/>
      <c r="BP2" s="936"/>
      <c r="BQ2" s="936"/>
      <c r="BR2" s="936"/>
      <c r="BS2" s="936"/>
      <c r="BT2" s="936"/>
      <c r="BU2" s="936"/>
      <c r="BV2" s="936"/>
      <c r="BW2" s="936"/>
      <c r="BX2" s="936"/>
      <c r="BY2" s="936"/>
      <c r="BZ2" s="936"/>
      <c r="CA2" s="936"/>
      <c r="CB2" s="936"/>
      <c r="CC2" s="936"/>
      <c r="CD2" s="936"/>
      <c r="CE2" s="936"/>
      <c r="CF2" s="936"/>
      <c r="CG2" s="936"/>
      <c r="CH2" s="936"/>
      <c r="CI2" s="936"/>
      <c r="CJ2" s="936"/>
      <c r="CK2" s="936"/>
      <c r="CL2" s="936"/>
      <c r="CM2" s="936"/>
      <c r="CN2" s="936"/>
      <c r="CO2" s="936"/>
      <c r="CP2" s="936"/>
      <c r="CQ2" s="936"/>
      <c r="CR2" s="936"/>
      <c r="CS2" s="936"/>
      <c r="CT2" s="936"/>
      <c r="CU2" s="936"/>
      <c r="CV2" s="936"/>
      <c r="CW2" s="936"/>
      <c r="CX2" s="936"/>
      <c r="CY2" s="936"/>
      <c r="CZ2" s="936"/>
      <c r="DA2" s="936"/>
      <c r="DB2" s="936"/>
    </row>
    <row r="3" spans="1:113" ht="15" customHeight="1">
      <c r="C3" s="47"/>
      <c r="D3" s="767" t="s">
        <v>531</v>
      </c>
      <c r="E3" s="768"/>
      <c r="F3" s="768"/>
      <c r="G3" s="768"/>
      <c r="H3" s="768"/>
      <c r="I3" s="768"/>
      <c r="J3" s="768"/>
      <c r="K3" s="937">
        <f>申請者情報入力シート!D9</f>
        <v>0</v>
      </c>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9"/>
      <c r="AW3" s="936"/>
      <c r="AX3" s="936"/>
      <c r="AY3" s="936"/>
      <c r="AZ3" s="936"/>
      <c r="BA3" s="936"/>
      <c r="BB3" s="936"/>
      <c r="BC3" s="936"/>
      <c r="BD3" s="936"/>
      <c r="BE3" s="936"/>
      <c r="BF3" s="936"/>
      <c r="BG3" s="936"/>
      <c r="BH3" s="936"/>
      <c r="BI3" s="936"/>
      <c r="BJ3" s="936"/>
      <c r="BK3" s="936"/>
      <c r="BL3" s="936"/>
      <c r="BM3" s="936"/>
      <c r="BN3" s="936"/>
      <c r="BO3" s="936"/>
      <c r="BP3" s="936"/>
      <c r="BQ3" s="936"/>
      <c r="BR3" s="936"/>
      <c r="BS3" s="936"/>
      <c r="BT3" s="936"/>
      <c r="BU3" s="936"/>
      <c r="BV3" s="936"/>
      <c r="BW3" s="936"/>
      <c r="BX3" s="936"/>
      <c r="BY3" s="936"/>
      <c r="BZ3" s="936"/>
      <c r="CA3" s="936"/>
      <c r="CB3" s="936"/>
      <c r="CC3" s="936"/>
      <c r="CD3" s="936"/>
      <c r="CE3" s="936"/>
      <c r="CF3" s="936"/>
      <c r="CG3" s="936"/>
      <c r="CH3" s="936"/>
      <c r="CI3" s="936"/>
      <c r="CJ3" s="936"/>
      <c r="CK3" s="936"/>
      <c r="CL3" s="936"/>
      <c r="CM3" s="936"/>
      <c r="CN3" s="936"/>
      <c r="CO3" s="936"/>
      <c r="CP3" s="936"/>
      <c r="CQ3" s="936"/>
      <c r="CR3" s="936"/>
      <c r="CS3" s="936"/>
      <c r="CT3" s="936"/>
      <c r="CU3" s="936"/>
      <c r="CV3" s="936"/>
      <c r="CW3" s="936"/>
      <c r="CX3" s="936"/>
      <c r="CY3" s="936"/>
      <c r="CZ3" s="936"/>
      <c r="DA3" s="936"/>
      <c r="DB3" s="936"/>
    </row>
    <row r="4" spans="1:113" ht="15" customHeight="1">
      <c r="C4" s="47"/>
      <c r="D4" s="768"/>
      <c r="E4" s="768"/>
      <c r="F4" s="768"/>
      <c r="G4" s="768"/>
      <c r="H4" s="768"/>
      <c r="I4" s="768"/>
      <c r="J4" s="768"/>
      <c r="K4" s="940"/>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2"/>
      <c r="AW4" s="936"/>
      <c r="AX4" s="936"/>
      <c r="AY4" s="936"/>
      <c r="AZ4" s="936"/>
      <c r="BA4" s="936"/>
      <c r="BB4" s="936"/>
      <c r="BC4" s="936"/>
      <c r="BD4" s="936"/>
      <c r="BE4" s="936"/>
      <c r="BF4" s="936"/>
      <c r="BG4" s="936"/>
      <c r="BH4" s="936"/>
      <c r="BI4" s="936"/>
      <c r="BJ4" s="936"/>
      <c r="BK4" s="936"/>
      <c r="BL4" s="936"/>
      <c r="BM4" s="936"/>
      <c r="BN4" s="936"/>
      <c r="BO4" s="936"/>
      <c r="BP4" s="936"/>
      <c r="BQ4" s="936"/>
      <c r="BR4" s="936"/>
      <c r="BS4" s="936"/>
      <c r="BT4" s="936"/>
      <c r="BU4" s="936"/>
      <c r="BV4" s="936"/>
      <c r="BW4" s="936"/>
      <c r="BX4" s="936"/>
      <c r="BY4" s="936"/>
      <c r="BZ4" s="936"/>
      <c r="CA4" s="936"/>
      <c r="CB4" s="936"/>
      <c r="CC4" s="936"/>
      <c r="CD4" s="936"/>
      <c r="CE4" s="936"/>
      <c r="CF4" s="936"/>
      <c r="CG4" s="936"/>
      <c r="CH4" s="936"/>
      <c r="CI4" s="936"/>
      <c r="CJ4" s="936"/>
      <c r="CK4" s="936"/>
      <c r="CL4" s="936"/>
      <c r="CM4" s="936"/>
      <c r="CN4" s="936"/>
      <c r="CO4" s="936"/>
      <c r="CP4" s="936"/>
      <c r="CQ4" s="936"/>
      <c r="CR4" s="936"/>
      <c r="CS4" s="936"/>
      <c r="CT4" s="936"/>
      <c r="CU4" s="936"/>
      <c r="CV4" s="936"/>
      <c r="CW4" s="936"/>
      <c r="CX4" s="936"/>
      <c r="CY4" s="936"/>
      <c r="CZ4" s="936"/>
      <c r="DA4" s="936"/>
      <c r="DB4" s="936"/>
    </row>
    <row r="5" spans="1:113" ht="15" customHeight="1">
      <c r="C5" s="47"/>
      <c r="D5" s="219"/>
      <c r="E5" s="219"/>
      <c r="F5" s="219"/>
      <c r="G5" s="219"/>
      <c r="H5" s="219"/>
      <c r="I5" s="219"/>
      <c r="J5" s="219"/>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W5" s="936"/>
      <c r="AX5" s="936"/>
      <c r="AY5" s="936"/>
      <c r="AZ5" s="936"/>
      <c r="BA5" s="936"/>
      <c r="BB5" s="936"/>
      <c r="BC5" s="936"/>
      <c r="BD5" s="936"/>
      <c r="BE5" s="936"/>
      <c r="BF5" s="936"/>
      <c r="BG5" s="936"/>
      <c r="BH5" s="936"/>
      <c r="BI5" s="936"/>
      <c r="BJ5" s="936"/>
      <c r="BK5" s="936"/>
      <c r="BL5" s="936"/>
      <c r="BM5" s="936"/>
      <c r="BN5" s="936"/>
      <c r="BO5" s="936"/>
      <c r="BP5" s="936"/>
      <c r="BQ5" s="936"/>
      <c r="BR5" s="936"/>
      <c r="BS5" s="936"/>
      <c r="BT5" s="936"/>
      <c r="BU5" s="936"/>
      <c r="BV5" s="936"/>
      <c r="BW5" s="936"/>
      <c r="BX5" s="936"/>
      <c r="BY5" s="936"/>
      <c r="BZ5" s="936"/>
      <c r="CA5" s="936"/>
      <c r="CB5" s="936"/>
      <c r="CC5" s="936"/>
      <c r="CD5" s="936"/>
      <c r="CE5" s="936"/>
      <c r="CF5" s="936"/>
      <c r="CG5" s="936"/>
      <c r="CH5" s="936"/>
      <c r="CI5" s="936"/>
      <c r="CJ5" s="936"/>
      <c r="CK5" s="936"/>
      <c r="CL5" s="936"/>
      <c r="CM5" s="936"/>
      <c r="CN5" s="936"/>
      <c r="CO5" s="936"/>
      <c r="CP5" s="936"/>
      <c r="CQ5" s="936"/>
      <c r="CR5" s="936"/>
      <c r="CS5" s="936"/>
      <c r="CT5" s="936"/>
      <c r="CU5" s="936"/>
      <c r="CV5" s="936"/>
      <c r="CW5" s="936"/>
      <c r="CX5" s="936"/>
      <c r="CY5" s="936"/>
      <c r="CZ5" s="936"/>
      <c r="DA5" s="936"/>
      <c r="DB5" s="936"/>
    </row>
    <row r="6" spans="1:113" ht="12" customHeight="1">
      <c r="C6" s="47"/>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W6" s="936"/>
      <c r="AX6" s="936"/>
      <c r="AY6" s="936"/>
      <c r="AZ6" s="936"/>
      <c r="BA6" s="936"/>
      <c r="BB6" s="936"/>
      <c r="BC6" s="936"/>
      <c r="BD6" s="936"/>
      <c r="BE6" s="936"/>
      <c r="BF6" s="936"/>
      <c r="BG6" s="936"/>
      <c r="BH6" s="936"/>
      <c r="BI6" s="936"/>
      <c r="BJ6" s="936"/>
      <c r="BK6" s="936"/>
      <c r="BL6" s="936"/>
      <c r="BM6" s="936"/>
      <c r="BN6" s="936"/>
      <c r="BO6" s="936"/>
      <c r="BP6" s="936"/>
      <c r="BQ6" s="936"/>
      <c r="BR6" s="936"/>
      <c r="BS6" s="936"/>
      <c r="BT6" s="936"/>
      <c r="BU6" s="936"/>
      <c r="BV6" s="936"/>
      <c r="BW6" s="936"/>
      <c r="BX6" s="936"/>
      <c r="BY6" s="936"/>
      <c r="BZ6" s="936"/>
      <c r="CA6" s="936"/>
      <c r="CB6" s="936"/>
      <c r="CC6" s="936"/>
      <c r="CD6" s="936"/>
      <c r="CE6" s="936"/>
      <c r="CF6" s="936"/>
      <c r="CG6" s="936"/>
      <c r="CH6" s="936"/>
      <c r="CI6" s="936"/>
      <c r="CJ6" s="936"/>
      <c r="CK6" s="936"/>
      <c r="CL6" s="936"/>
      <c r="CM6" s="936"/>
      <c r="CN6" s="936"/>
      <c r="CO6" s="936"/>
      <c r="CP6" s="936"/>
      <c r="CQ6" s="936"/>
      <c r="CR6" s="936"/>
      <c r="CS6" s="936"/>
      <c r="CT6" s="936"/>
      <c r="CU6" s="936"/>
      <c r="CV6" s="936"/>
      <c r="CW6" s="936"/>
      <c r="CX6" s="936"/>
      <c r="CY6" s="936"/>
      <c r="CZ6" s="936"/>
      <c r="DA6" s="936"/>
      <c r="DB6" s="936"/>
    </row>
    <row r="7" spans="1:113" ht="12" customHeight="1">
      <c r="C7" s="47"/>
      <c r="D7" s="538" t="s">
        <v>238</v>
      </c>
      <c r="E7" s="538"/>
      <c r="F7" s="538"/>
      <c r="G7" s="538"/>
      <c r="H7" s="538"/>
      <c r="I7" s="538"/>
      <c r="J7" s="538"/>
      <c r="K7" s="943"/>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W7" s="936"/>
      <c r="AX7" s="936"/>
      <c r="AY7" s="936"/>
      <c r="AZ7" s="936"/>
      <c r="BA7" s="936"/>
      <c r="BB7" s="936"/>
      <c r="BC7" s="936"/>
      <c r="BD7" s="936"/>
      <c r="BE7" s="936"/>
      <c r="BF7" s="936"/>
      <c r="BG7" s="936"/>
      <c r="BH7" s="936"/>
      <c r="BI7" s="936"/>
      <c r="BJ7" s="936"/>
      <c r="BK7" s="936"/>
      <c r="BL7" s="936"/>
      <c r="BM7" s="936"/>
      <c r="BN7" s="936"/>
      <c r="BO7" s="936"/>
      <c r="BP7" s="936"/>
      <c r="BQ7" s="936"/>
      <c r="BR7" s="936"/>
      <c r="BS7" s="936"/>
      <c r="BT7" s="936"/>
      <c r="BU7" s="936"/>
      <c r="BV7" s="936"/>
      <c r="BW7" s="936"/>
      <c r="BX7" s="936"/>
      <c r="BY7" s="936"/>
      <c r="BZ7" s="936"/>
      <c r="CA7" s="936"/>
      <c r="CB7" s="936"/>
      <c r="CC7" s="936"/>
      <c r="CD7" s="936"/>
      <c r="CE7" s="936"/>
      <c r="CF7" s="936"/>
      <c r="CG7" s="936"/>
      <c r="CH7" s="936"/>
      <c r="CI7" s="936"/>
      <c r="CJ7" s="936"/>
      <c r="CK7" s="936"/>
      <c r="CL7" s="936"/>
      <c r="CM7" s="936"/>
      <c r="CN7" s="936"/>
      <c r="CO7" s="936"/>
      <c r="CP7" s="936"/>
      <c r="CQ7" s="936"/>
      <c r="CR7" s="936"/>
      <c r="CS7" s="936"/>
      <c r="CT7" s="936"/>
      <c r="CU7" s="936"/>
      <c r="CV7" s="936"/>
      <c r="CW7" s="936"/>
      <c r="CX7" s="936"/>
      <c r="CY7" s="936"/>
      <c r="CZ7" s="936"/>
      <c r="DA7" s="936"/>
      <c r="DB7" s="936"/>
      <c r="DC7" s="221"/>
      <c r="DD7" s="221"/>
      <c r="DE7" s="221"/>
      <c r="DF7" s="221"/>
      <c r="DG7" s="221"/>
      <c r="DH7" s="221"/>
      <c r="DI7" s="221"/>
    </row>
    <row r="8" spans="1:113" ht="12" customHeight="1">
      <c r="C8" s="47"/>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W8" s="936"/>
      <c r="AX8" s="936"/>
      <c r="AY8" s="936"/>
      <c r="AZ8" s="936"/>
      <c r="BA8" s="936"/>
      <c r="BB8" s="936"/>
      <c r="BC8" s="936"/>
      <c r="BD8" s="936"/>
      <c r="BE8" s="936"/>
      <c r="BF8" s="936"/>
      <c r="BG8" s="936"/>
      <c r="BH8" s="936"/>
      <c r="BI8" s="936"/>
      <c r="BJ8" s="936"/>
      <c r="BK8" s="936"/>
      <c r="BL8" s="936"/>
      <c r="BM8" s="936"/>
      <c r="BN8" s="936"/>
      <c r="BO8" s="936"/>
      <c r="BP8" s="936"/>
      <c r="BQ8" s="936"/>
      <c r="BR8" s="936"/>
      <c r="BS8" s="936"/>
      <c r="BT8" s="936"/>
      <c r="BU8" s="936"/>
      <c r="BV8" s="936"/>
      <c r="BW8" s="936"/>
      <c r="BX8" s="936"/>
      <c r="BY8" s="936"/>
      <c r="BZ8" s="936"/>
      <c r="CA8" s="936"/>
      <c r="CB8" s="936"/>
      <c r="CC8" s="936"/>
      <c r="CD8" s="936"/>
      <c r="CE8" s="936"/>
      <c r="CF8" s="936"/>
      <c r="CG8" s="936"/>
      <c r="CH8" s="936"/>
      <c r="CI8" s="936"/>
      <c r="CJ8" s="936"/>
      <c r="CK8" s="936"/>
      <c r="CL8" s="936"/>
      <c r="CM8" s="936"/>
      <c r="CN8" s="936"/>
      <c r="CO8" s="936"/>
      <c r="CP8" s="936"/>
      <c r="CQ8" s="936"/>
      <c r="CR8" s="936"/>
      <c r="CS8" s="936"/>
      <c r="CT8" s="936"/>
      <c r="CU8" s="936"/>
      <c r="CV8" s="936"/>
      <c r="CW8" s="936"/>
      <c r="CX8" s="936"/>
      <c r="CY8" s="936"/>
      <c r="CZ8" s="936"/>
      <c r="DA8" s="936"/>
      <c r="DB8" s="936"/>
      <c r="DC8" s="221"/>
      <c r="DD8" s="221"/>
      <c r="DE8" s="221"/>
      <c r="DF8" s="221"/>
      <c r="DG8" s="221"/>
      <c r="DH8" s="221"/>
      <c r="DI8" s="221"/>
    </row>
    <row r="9" spans="1:113" ht="12" customHeight="1" thickBot="1">
      <c r="C9" s="47"/>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W9" s="936"/>
      <c r="AX9" s="936"/>
      <c r="AY9" s="936"/>
      <c r="AZ9" s="936"/>
      <c r="BA9" s="936"/>
      <c r="BB9" s="936"/>
      <c r="BC9" s="936"/>
      <c r="BD9" s="936"/>
      <c r="BE9" s="936"/>
      <c r="BF9" s="936"/>
      <c r="BG9" s="936"/>
      <c r="BH9" s="936"/>
      <c r="BI9" s="936"/>
      <c r="BJ9" s="936"/>
      <c r="BK9" s="936"/>
      <c r="BL9" s="936"/>
      <c r="BM9" s="936"/>
      <c r="BN9" s="936"/>
      <c r="BO9" s="936"/>
      <c r="BP9" s="936"/>
      <c r="BQ9" s="936"/>
      <c r="BR9" s="936"/>
      <c r="BS9" s="936"/>
      <c r="BT9" s="936"/>
      <c r="BU9" s="936"/>
      <c r="BV9" s="936"/>
      <c r="BW9" s="936"/>
      <c r="BX9" s="936"/>
      <c r="BY9" s="936"/>
      <c r="BZ9" s="936"/>
      <c r="CA9" s="936"/>
      <c r="CB9" s="936"/>
      <c r="CC9" s="936"/>
      <c r="CD9" s="936"/>
      <c r="CE9" s="936"/>
      <c r="CF9" s="936"/>
      <c r="CG9" s="936"/>
      <c r="CH9" s="936"/>
      <c r="CI9" s="936"/>
      <c r="CJ9" s="936"/>
      <c r="CK9" s="936"/>
      <c r="CL9" s="936"/>
      <c r="CM9" s="936"/>
      <c r="CN9" s="936"/>
      <c r="CO9" s="936"/>
      <c r="CP9" s="936"/>
      <c r="CQ9" s="936"/>
      <c r="CR9" s="936"/>
      <c r="CS9" s="936"/>
      <c r="CT9" s="936"/>
      <c r="CU9" s="936"/>
      <c r="CV9" s="936"/>
      <c r="CW9" s="936"/>
      <c r="CX9" s="936"/>
      <c r="CY9" s="936"/>
      <c r="CZ9" s="936"/>
      <c r="DA9" s="936"/>
      <c r="DB9" s="936"/>
    </row>
    <row r="10" spans="1:113" ht="39.950000000000003" customHeight="1" thickBot="1">
      <c r="A10" s="109"/>
      <c r="B10" s="109"/>
      <c r="C10" s="5"/>
      <c r="D10" s="944" t="s">
        <v>48</v>
      </c>
      <c r="E10" s="945"/>
      <c r="F10" s="945"/>
      <c r="G10" s="945"/>
      <c r="H10" s="945"/>
      <c r="I10" s="945"/>
      <c r="J10" s="946"/>
      <c r="K10" s="947" t="s">
        <v>49</v>
      </c>
      <c r="L10" s="948"/>
      <c r="M10" s="948" t="s">
        <v>50</v>
      </c>
      <c r="N10" s="948"/>
      <c r="O10" s="945" t="s">
        <v>51</v>
      </c>
      <c r="P10" s="946"/>
      <c r="Q10" s="270"/>
      <c r="R10" s="952" t="s">
        <v>52</v>
      </c>
      <c r="S10" s="945"/>
      <c r="T10" s="945" t="s">
        <v>53</v>
      </c>
      <c r="U10" s="945"/>
      <c r="V10" s="945" t="s">
        <v>54</v>
      </c>
      <c r="W10" s="945"/>
      <c r="X10" s="945" t="s">
        <v>55</v>
      </c>
      <c r="Y10" s="945"/>
      <c r="Z10" s="945" t="s">
        <v>56</v>
      </c>
      <c r="AA10" s="945"/>
      <c r="AB10" s="945" t="s">
        <v>57</v>
      </c>
      <c r="AC10" s="945"/>
      <c r="AD10" s="945" t="s">
        <v>58</v>
      </c>
      <c r="AE10" s="945"/>
      <c r="AF10" s="945" t="s">
        <v>59</v>
      </c>
      <c r="AG10" s="945"/>
      <c r="AH10" s="945" t="s">
        <v>60</v>
      </c>
      <c r="AI10" s="945"/>
      <c r="AJ10" s="945" t="s">
        <v>61</v>
      </c>
      <c r="AK10" s="945"/>
      <c r="AL10" s="945" t="s">
        <v>62</v>
      </c>
      <c r="AM10" s="945"/>
      <c r="AN10" s="945" t="s">
        <v>63</v>
      </c>
      <c r="AO10" s="946"/>
      <c r="AP10" s="949" t="s">
        <v>45</v>
      </c>
      <c r="AQ10" s="950"/>
      <c r="AR10" s="950"/>
      <c r="AS10" s="950"/>
      <c r="AT10" s="951"/>
      <c r="AU10" s="109"/>
      <c r="AW10" s="936"/>
      <c r="AX10" s="936"/>
      <c r="AY10" s="936"/>
      <c r="AZ10" s="936"/>
      <c r="BA10" s="936"/>
      <c r="BB10" s="936"/>
      <c r="BC10" s="936"/>
      <c r="BD10" s="936"/>
      <c r="BE10" s="936"/>
      <c r="BF10" s="936"/>
      <c r="BG10" s="936"/>
      <c r="BH10" s="936"/>
      <c r="BI10" s="936"/>
      <c r="BJ10" s="936"/>
      <c r="BK10" s="936"/>
      <c r="BL10" s="936"/>
      <c r="BM10" s="936"/>
      <c r="BN10" s="936"/>
      <c r="BO10" s="936"/>
      <c r="BP10" s="936"/>
      <c r="BQ10" s="936"/>
      <c r="BR10" s="936"/>
      <c r="BS10" s="936"/>
      <c r="BT10" s="936"/>
      <c r="BU10" s="936"/>
      <c r="BV10" s="936"/>
      <c r="BW10" s="936"/>
      <c r="BX10" s="936"/>
      <c r="BY10" s="936"/>
      <c r="BZ10" s="936"/>
      <c r="CA10" s="936"/>
      <c r="CB10" s="936"/>
      <c r="CC10" s="936"/>
      <c r="CD10" s="936"/>
      <c r="CE10" s="936"/>
      <c r="CF10" s="936"/>
      <c r="CG10" s="936"/>
      <c r="CH10" s="936"/>
      <c r="CI10" s="936"/>
      <c r="CJ10" s="936"/>
      <c r="CK10" s="936"/>
      <c r="CL10" s="936"/>
      <c r="CM10" s="936"/>
      <c r="CN10" s="936"/>
      <c r="CO10" s="936"/>
      <c r="CP10" s="936"/>
      <c r="CQ10" s="936"/>
      <c r="CR10" s="936"/>
      <c r="CS10" s="936"/>
      <c r="CT10" s="936"/>
      <c r="CU10" s="936"/>
      <c r="CV10" s="936"/>
      <c r="CW10" s="936"/>
      <c r="CX10" s="936"/>
      <c r="CY10" s="936"/>
      <c r="CZ10" s="936"/>
      <c r="DA10" s="936"/>
      <c r="DB10" s="936"/>
    </row>
    <row r="11" spans="1:113" ht="30.75" customHeight="1" thickTop="1">
      <c r="A11" s="109"/>
      <c r="B11" s="109"/>
      <c r="C11" s="5"/>
      <c r="D11" s="1070" ph="1"/>
      <c r="E11" s="653"/>
      <c r="F11" s="653"/>
      <c r="G11" s="653"/>
      <c r="H11" s="653"/>
      <c r="I11" s="653"/>
      <c r="J11" s="1071"/>
      <c r="K11" s="915"/>
      <c r="L11" s="916"/>
      <c r="M11" s="919"/>
      <c r="N11" s="916"/>
      <c r="O11" s="921" t="str">
        <f>IF(D11="","",IF(AND(M11&gt;0,M11&lt;4),VLOOKUP(K11,'R5_健保等級単価一覧表'!$B:$D,3,FALSE),VLOOKUP(K11,'R5_健保等級単価一覧表'!$B:$D,2,FALSE)))</f>
        <v/>
      </c>
      <c r="P11" s="922"/>
      <c r="Q11" s="271" t="s">
        <v>283</v>
      </c>
      <c r="R11" s="904"/>
      <c r="S11" s="905"/>
      <c r="T11" s="895"/>
      <c r="U11" s="896"/>
      <c r="V11" s="895"/>
      <c r="W11" s="896"/>
      <c r="X11" s="902"/>
      <c r="Y11" s="903"/>
      <c r="Z11" s="901"/>
      <c r="AA11" s="896"/>
      <c r="AB11" s="902"/>
      <c r="AC11" s="903"/>
      <c r="AD11" s="901"/>
      <c r="AE11" s="896"/>
      <c r="AF11" s="895"/>
      <c r="AG11" s="896"/>
      <c r="AH11" s="895"/>
      <c r="AI11" s="896"/>
      <c r="AJ11" s="895"/>
      <c r="AK11" s="896"/>
      <c r="AL11" s="895"/>
      <c r="AM11" s="896"/>
      <c r="AN11" s="895"/>
      <c r="AO11" s="897"/>
      <c r="AP11" s="898" t="str">
        <f>IF(SUM(R11:AO11)=0,"",SUM(R11:AO11))</f>
        <v/>
      </c>
      <c r="AQ11" s="899"/>
      <c r="AR11" s="899"/>
      <c r="AS11" s="899"/>
      <c r="AT11" s="900"/>
      <c r="AU11" s="109"/>
      <c r="AW11" s="936"/>
      <c r="AX11" s="936"/>
      <c r="AY11" s="936"/>
      <c r="AZ11" s="936"/>
      <c r="BA11" s="936"/>
      <c r="BB11" s="936"/>
      <c r="BC11" s="936"/>
      <c r="BD11" s="936"/>
      <c r="BE11" s="936"/>
      <c r="BF11" s="936"/>
      <c r="BG11" s="936"/>
      <c r="BH11" s="936"/>
      <c r="BI11" s="936"/>
      <c r="BJ11" s="936"/>
      <c r="BK11" s="936"/>
      <c r="BL11" s="936"/>
      <c r="BM11" s="936"/>
      <c r="BN11" s="936"/>
      <c r="BO11" s="936"/>
      <c r="BP11" s="936"/>
      <c r="BQ11" s="936"/>
      <c r="BR11" s="936"/>
      <c r="BS11" s="936"/>
      <c r="BT11" s="936"/>
      <c r="BU11" s="936"/>
      <c r="BV11" s="936"/>
      <c r="BW11" s="936"/>
      <c r="BX11" s="936"/>
      <c r="BY11" s="936"/>
      <c r="BZ11" s="936"/>
      <c r="CA11" s="936"/>
      <c r="CB11" s="936"/>
      <c r="CC11" s="936"/>
      <c r="CD11" s="936"/>
      <c r="CE11" s="936"/>
      <c r="CF11" s="936"/>
      <c r="CG11" s="936"/>
      <c r="CH11" s="936"/>
      <c r="CI11" s="936"/>
      <c r="CJ11" s="936"/>
      <c r="CK11" s="936"/>
      <c r="CL11" s="936"/>
      <c r="CM11" s="936"/>
      <c r="CN11" s="936"/>
      <c r="CO11" s="936"/>
      <c r="CP11" s="936"/>
      <c r="CQ11" s="936"/>
      <c r="CR11" s="936"/>
      <c r="CS11" s="936"/>
      <c r="CT11" s="936"/>
      <c r="CU11" s="936"/>
      <c r="CV11" s="936"/>
      <c r="CW11" s="936"/>
      <c r="CX11" s="936"/>
      <c r="CY11" s="936"/>
      <c r="CZ11" s="936"/>
      <c r="DA11" s="936"/>
      <c r="DB11" s="936"/>
    </row>
    <row r="12" spans="1:113" ht="30.75" customHeight="1" thickBot="1">
      <c r="A12" s="109"/>
      <c r="B12" s="109"/>
      <c r="C12" s="5"/>
      <c r="D12" s="912"/>
      <c r="E12" s="913"/>
      <c r="F12" s="913"/>
      <c r="G12" s="913"/>
      <c r="H12" s="913"/>
      <c r="I12" s="913"/>
      <c r="J12" s="914"/>
      <c r="K12" s="925"/>
      <c r="L12" s="926"/>
      <c r="M12" s="927"/>
      <c r="N12" s="926"/>
      <c r="O12" s="923"/>
      <c r="P12" s="924"/>
      <c r="Q12" s="272" t="s">
        <v>284</v>
      </c>
      <c r="R12" s="893"/>
      <c r="S12" s="894"/>
      <c r="T12" s="888" t="str">
        <f>IF($D11="","",ROUNDDOWN($O11*$T11*24,0))</f>
        <v/>
      </c>
      <c r="U12" s="889"/>
      <c r="V12" s="888" t="str">
        <f>IF($D11="","",ROUNDDOWN($O11*$V11*24,0))</f>
        <v/>
      </c>
      <c r="W12" s="889"/>
      <c r="X12" s="888" t="str">
        <f>IF($D11="","",ROUNDDOWN($O11*$X11*24,0))</f>
        <v/>
      </c>
      <c r="Y12" s="889"/>
      <c r="Z12" s="888" t="str">
        <f>IF($D11="","",ROUNDDOWN($O11*$Z11*24,0))</f>
        <v/>
      </c>
      <c r="AA12" s="889"/>
      <c r="AB12" s="888" t="str">
        <f>IF($D11="","",ROUNDDOWN($O11*$AB11*24,0))</f>
        <v/>
      </c>
      <c r="AC12" s="889"/>
      <c r="AD12" s="888" t="str">
        <f>IF($D11="","",ROUNDDOWN($O11*$AD11*24,0))</f>
        <v/>
      </c>
      <c r="AE12" s="889"/>
      <c r="AF12" s="888" t="str">
        <f>IF($D11="","",ROUNDDOWN($O11*$AF11*24,0))</f>
        <v/>
      </c>
      <c r="AG12" s="889"/>
      <c r="AH12" s="888" t="str">
        <f>IF($D11="","",ROUNDDOWN($O11*$AH11*24,0))</f>
        <v/>
      </c>
      <c r="AI12" s="889"/>
      <c r="AJ12" s="888" t="str">
        <f>IF($D11="","",ROUNDDOWN($O11*$AJ11*24,0))</f>
        <v/>
      </c>
      <c r="AK12" s="889"/>
      <c r="AL12" s="888" t="str">
        <f>IF($D11="","",ROUNDDOWN($O11*$AL11*24,0))</f>
        <v/>
      </c>
      <c r="AM12" s="889"/>
      <c r="AN12" s="888" t="str">
        <f>IF($D11="","",ROUNDDOWN($O11*$AN11*24,0))</f>
        <v/>
      </c>
      <c r="AO12" s="889"/>
      <c r="AP12" s="906" t="str">
        <f>IF(D11="","",SUM(R12:AO12))</f>
        <v/>
      </c>
      <c r="AQ12" s="907"/>
      <c r="AR12" s="907"/>
      <c r="AS12" s="907"/>
      <c r="AT12" s="908"/>
      <c r="AU12" s="109"/>
      <c r="AW12" s="936"/>
      <c r="AX12" s="936"/>
      <c r="AY12" s="936"/>
      <c r="AZ12" s="936"/>
      <c r="BA12" s="936"/>
      <c r="BB12" s="936"/>
      <c r="BC12" s="936"/>
      <c r="BD12" s="936"/>
      <c r="BE12" s="936"/>
      <c r="BF12" s="936"/>
      <c r="BG12" s="936"/>
      <c r="BH12" s="936"/>
      <c r="BI12" s="936"/>
      <c r="BJ12" s="936"/>
      <c r="BK12" s="936"/>
      <c r="BL12" s="936"/>
      <c r="BM12" s="936"/>
      <c r="BN12" s="936"/>
      <c r="BO12" s="936"/>
      <c r="BP12" s="936"/>
      <c r="BQ12" s="936"/>
      <c r="BR12" s="936"/>
      <c r="BS12" s="936"/>
      <c r="BT12" s="936"/>
      <c r="BU12" s="936"/>
      <c r="BV12" s="936"/>
      <c r="BW12" s="936"/>
      <c r="BX12" s="936"/>
      <c r="BY12" s="936"/>
      <c r="BZ12" s="936"/>
      <c r="CA12" s="936"/>
      <c r="CB12" s="936"/>
      <c r="CC12" s="936"/>
      <c r="CD12" s="936"/>
      <c r="CE12" s="936"/>
      <c r="CF12" s="936"/>
      <c r="CG12" s="936"/>
      <c r="CH12" s="936"/>
      <c r="CI12" s="936"/>
      <c r="CJ12" s="936"/>
      <c r="CK12" s="936"/>
      <c r="CL12" s="936"/>
      <c r="CM12" s="936"/>
      <c r="CN12" s="936"/>
      <c r="CO12" s="936"/>
      <c r="CP12" s="936"/>
      <c r="CQ12" s="936"/>
      <c r="CR12" s="936"/>
      <c r="CS12" s="936"/>
      <c r="CT12" s="936"/>
      <c r="CU12" s="936"/>
      <c r="CV12" s="936"/>
      <c r="CW12" s="936"/>
      <c r="CX12" s="936"/>
      <c r="CY12" s="936"/>
      <c r="CZ12" s="936"/>
      <c r="DA12" s="936"/>
      <c r="DB12" s="936"/>
    </row>
    <row r="13" spans="1:113" ht="30.75" customHeight="1" thickTop="1">
      <c r="A13" s="109"/>
      <c r="B13" s="109"/>
      <c r="C13" s="5"/>
      <c r="D13" s="1070" ph="1"/>
      <c r="E13" s="653"/>
      <c r="F13" s="653"/>
      <c r="G13" s="653"/>
      <c r="H13" s="653"/>
      <c r="I13" s="653"/>
      <c r="J13" s="1071"/>
      <c r="K13" s="915"/>
      <c r="L13" s="916"/>
      <c r="M13" s="919"/>
      <c r="N13" s="916"/>
      <c r="O13" s="921" t="str">
        <f>IF(D13="","",IF(AND(M13&gt;0,M13&lt;4),VLOOKUP(K13,'R5_健保等級単価一覧表'!$B:$D,3,FALSE),VLOOKUP(K13,'R5_健保等級単価一覧表'!$B:$D,2,FALSE)))</f>
        <v/>
      </c>
      <c r="P13" s="922"/>
      <c r="Q13" s="271" t="s">
        <v>283</v>
      </c>
      <c r="R13" s="904"/>
      <c r="S13" s="905"/>
      <c r="T13" s="895"/>
      <c r="U13" s="896"/>
      <c r="V13" s="895"/>
      <c r="W13" s="896"/>
      <c r="X13" s="902"/>
      <c r="Y13" s="903"/>
      <c r="Z13" s="901"/>
      <c r="AA13" s="896"/>
      <c r="AB13" s="902"/>
      <c r="AC13" s="903"/>
      <c r="AD13" s="901"/>
      <c r="AE13" s="896"/>
      <c r="AF13" s="895"/>
      <c r="AG13" s="896"/>
      <c r="AH13" s="895"/>
      <c r="AI13" s="896"/>
      <c r="AJ13" s="895"/>
      <c r="AK13" s="896"/>
      <c r="AL13" s="895"/>
      <c r="AM13" s="896"/>
      <c r="AN13" s="895"/>
      <c r="AO13" s="897"/>
      <c r="AP13" s="898" t="str">
        <f>IF(SUM(R13:AO13)=0,"",SUM(R13:AO13))</f>
        <v/>
      </c>
      <c r="AQ13" s="899"/>
      <c r="AR13" s="899"/>
      <c r="AS13" s="899"/>
      <c r="AT13" s="900"/>
      <c r="AU13" s="109"/>
      <c r="AW13" s="936"/>
      <c r="AX13" s="936"/>
      <c r="AY13" s="936"/>
      <c r="AZ13" s="936"/>
      <c r="BA13" s="936"/>
      <c r="BB13" s="936"/>
      <c r="BC13" s="936"/>
      <c r="BD13" s="936"/>
      <c r="BE13" s="936"/>
      <c r="BF13" s="936"/>
      <c r="BG13" s="936"/>
      <c r="BH13" s="936"/>
      <c r="BI13" s="936"/>
      <c r="BJ13" s="936"/>
      <c r="BK13" s="936"/>
      <c r="BL13" s="936"/>
      <c r="BM13" s="936"/>
      <c r="BN13" s="936"/>
      <c r="BO13" s="936"/>
      <c r="BP13" s="936"/>
      <c r="BQ13" s="936"/>
      <c r="BR13" s="936"/>
      <c r="BS13" s="936"/>
      <c r="BT13" s="936"/>
      <c r="BU13" s="936"/>
      <c r="BV13" s="936"/>
      <c r="BW13" s="936"/>
      <c r="BX13" s="936"/>
      <c r="BY13" s="936"/>
      <c r="BZ13" s="936"/>
      <c r="CA13" s="936"/>
      <c r="CB13" s="936"/>
      <c r="CC13" s="936"/>
      <c r="CD13" s="936"/>
      <c r="CE13" s="936"/>
      <c r="CF13" s="936"/>
      <c r="CG13" s="936"/>
      <c r="CH13" s="936"/>
      <c r="CI13" s="936"/>
      <c r="CJ13" s="936"/>
      <c r="CK13" s="936"/>
      <c r="CL13" s="936"/>
      <c r="CM13" s="936"/>
      <c r="CN13" s="936"/>
      <c r="CO13" s="936"/>
      <c r="CP13" s="936"/>
      <c r="CQ13" s="936"/>
      <c r="CR13" s="936"/>
      <c r="CS13" s="936"/>
      <c r="CT13" s="936"/>
      <c r="CU13" s="936"/>
      <c r="CV13" s="936"/>
      <c r="CW13" s="936"/>
      <c r="CX13" s="936"/>
      <c r="CY13" s="936"/>
      <c r="CZ13" s="936"/>
      <c r="DA13" s="936"/>
      <c r="DB13" s="936"/>
    </row>
    <row r="14" spans="1:113" ht="30.75" customHeight="1" thickBot="1">
      <c r="A14" s="109"/>
      <c r="B14" s="109"/>
      <c r="C14" s="5"/>
      <c r="D14" s="912"/>
      <c r="E14" s="913"/>
      <c r="F14" s="913"/>
      <c r="G14" s="913"/>
      <c r="H14" s="913"/>
      <c r="I14" s="913"/>
      <c r="J14" s="914"/>
      <c r="K14" s="925"/>
      <c r="L14" s="926"/>
      <c r="M14" s="927"/>
      <c r="N14" s="926"/>
      <c r="O14" s="923"/>
      <c r="P14" s="924"/>
      <c r="Q14" s="272" t="s">
        <v>284</v>
      </c>
      <c r="R14" s="893" t="str">
        <f>IF($D13="","",ROUNDDOWN($O13*$R13*24,0))</f>
        <v/>
      </c>
      <c r="S14" s="894"/>
      <c r="T14" s="888" t="str">
        <f>IF($D13="","",ROUNDDOWN($O13*$T13*24,0))</f>
        <v/>
      </c>
      <c r="U14" s="889"/>
      <c r="V14" s="888" t="str">
        <f>IF($D13="","",ROUNDDOWN($O13*$V13*24,0))</f>
        <v/>
      </c>
      <c r="W14" s="889"/>
      <c r="X14" s="888" t="str">
        <f>IF($D13="","",ROUNDDOWN($O13*$X13*24,0))</f>
        <v/>
      </c>
      <c r="Y14" s="889"/>
      <c r="Z14" s="888" t="str">
        <f>IF($D13="","",ROUNDDOWN($O13*$Z13*24,0))</f>
        <v/>
      </c>
      <c r="AA14" s="889"/>
      <c r="AB14" s="888" t="str">
        <f>IF($D13="","",ROUNDDOWN($O13*$AB13*24,0))</f>
        <v/>
      </c>
      <c r="AC14" s="889"/>
      <c r="AD14" s="888" t="str">
        <f>IF($D13="","",ROUNDDOWN($O13*$AD13*24,0))</f>
        <v/>
      </c>
      <c r="AE14" s="889"/>
      <c r="AF14" s="888" t="str">
        <f>IF($D13="","",ROUNDDOWN($O13*$AF13*24,0))</f>
        <v/>
      </c>
      <c r="AG14" s="889"/>
      <c r="AH14" s="888" t="str">
        <f>IF($D13="","",ROUNDDOWN($O13*$AH13*24,0))</f>
        <v/>
      </c>
      <c r="AI14" s="889"/>
      <c r="AJ14" s="888" t="str">
        <f>IF($D13="","",ROUNDDOWN($O13*$AJ13*24,0))</f>
        <v/>
      </c>
      <c r="AK14" s="889"/>
      <c r="AL14" s="888" t="str">
        <f>IF($D13="","",ROUNDDOWN($O13*$AL13*24,0))</f>
        <v/>
      </c>
      <c r="AM14" s="889"/>
      <c r="AN14" s="888" t="str">
        <f>IF($D13="","",ROUNDDOWN($O13*$AN13*24,0))</f>
        <v/>
      </c>
      <c r="AO14" s="889"/>
      <c r="AP14" s="906" t="str">
        <f>IF(D13="","",SUM(R14:AO14))</f>
        <v/>
      </c>
      <c r="AQ14" s="907"/>
      <c r="AR14" s="907"/>
      <c r="AS14" s="907"/>
      <c r="AT14" s="908"/>
      <c r="AU14" s="109"/>
      <c r="AW14" s="936"/>
      <c r="AX14" s="936"/>
      <c r="AY14" s="936"/>
      <c r="AZ14" s="936"/>
      <c r="BA14" s="936"/>
      <c r="BB14" s="936"/>
      <c r="BC14" s="936"/>
      <c r="BD14" s="936"/>
      <c r="BE14" s="936"/>
      <c r="BF14" s="936"/>
      <c r="BG14" s="936"/>
      <c r="BH14" s="936"/>
      <c r="BI14" s="936"/>
      <c r="BJ14" s="936"/>
      <c r="BK14" s="936"/>
      <c r="BL14" s="936"/>
      <c r="BM14" s="936"/>
      <c r="BN14" s="936"/>
      <c r="BO14" s="936"/>
      <c r="BP14" s="936"/>
      <c r="BQ14" s="936"/>
      <c r="BR14" s="936"/>
      <c r="BS14" s="936"/>
      <c r="BT14" s="936"/>
      <c r="BU14" s="936"/>
      <c r="BV14" s="936"/>
      <c r="BW14" s="936"/>
      <c r="BX14" s="936"/>
      <c r="BY14" s="936"/>
      <c r="BZ14" s="936"/>
      <c r="CA14" s="936"/>
      <c r="CB14" s="936"/>
      <c r="CC14" s="936"/>
      <c r="CD14" s="936"/>
      <c r="CE14" s="936"/>
      <c r="CF14" s="936"/>
      <c r="CG14" s="936"/>
      <c r="CH14" s="936"/>
      <c r="CI14" s="936"/>
      <c r="CJ14" s="936"/>
      <c r="CK14" s="936"/>
      <c r="CL14" s="936"/>
      <c r="CM14" s="936"/>
      <c r="CN14" s="936"/>
      <c r="CO14" s="936"/>
      <c r="CP14" s="936"/>
      <c r="CQ14" s="936"/>
      <c r="CR14" s="936"/>
      <c r="CS14" s="936"/>
      <c r="CT14" s="936"/>
      <c r="CU14" s="936"/>
      <c r="CV14" s="936"/>
      <c r="CW14" s="936"/>
      <c r="CX14" s="936"/>
      <c r="CY14" s="936"/>
      <c r="CZ14" s="936"/>
      <c r="DA14" s="936"/>
      <c r="DB14" s="936"/>
    </row>
    <row r="15" spans="1:113" ht="30.75" customHeight="1" thickTop="1">
      <c r="A15" s="109"/>
      <c r="B15" s="109"/>
      <c r="C15" s="5"/>
      <c r="D15" s="1070" ph="1"/>
      <c r="E15" s="653"/>
      <c r="F15" s="653"/>
      <c r="G15" s="653"/>
      <c r="H15" s="653"/>
      <c r="I15" s="653"/>
      <c r="J15" s="1071"/>
      <c r="K15" s="915"/>
      <c r="L15" s="916"/>
      <c r="M15" s="919"/>
      <c r="N15" s="916"/>
      <c r="O15" s="921" t="str">
        <f>IF(D15="","",IF(AND(M15&gt;0,M15&lt;4),VLOOKUP(K15,'R5_健保等級単価一覧表'!$B:$D,3,FALSE),VLOOKUP(K15,'R5_健保等級単価一覧表'!$B:$D,2,FALSE)))</f>
        <v/>
      </c>
      <c r="P15" s="922"/>
      <c r="Q15" s="271" t="s">
        <v>283</v>
      </c>
      <c r="R15" s="904"/>
      <c r="S15" s="905"/>
      <c r="T15" s="895"/>
      <c r="U15" s="896"/>
      <c r="V15" s="895"/>
      <c r="W15" s="896"/>
      <c r="X15" s="902"/>
      <c r="Y15" s="903"/>
      <c r="Z15" s="901"/>
      <c r="AA15" s="896"/>
      <c r="AB15" s="902"/>
      <c r="AC15" s="903"/>
      <c r="AD15" s="901"/>
      <c r="AE15" s="896"/>
      <c r="AF15" s="895"/>
      <c r="AG15" s="896"/>
      <c r="AH15" s="895"/>
      <c r="AI15" s="896"/>
      <c r="AJ15" s="895"/>
      <c r="AK15" s="896"/>
      <c r="AL15" s="895"/>
      <c r="AM15" s="896"/>
      <c r="AN15" s="895"/>
      <c r="AO15" s="897"/>
      <c r="AP15" s="898" t="str">
        <f>IF(SUM(R15:AO15)=0,"",SUM(R15:AO15))</f>
        <v/>
      </c>
      <c r="AQ15" s="899"/>
      <c r="AR15" s="899"/>
      <c r="AS15" s="899"/>
      <c r="AT15" s="900"/>
      <c r="AU15" s="109"/>
      <c r="AW15" s="936"/>
      <c r="AX15" s="936"/>
      <c r="AY15" s="936"/>
      <c r="AZ15" s="936"/>
      <c r="BA15" s="936"/>
      <c r="BB15" s="936"/>
      <c r="BC15" s="936"/>
      <c r="BD15" s="936"/>
      <c r="BE15" s="936"/>
      <c r="BF15" s="936"/>
      <c r="BG15" s="936"/>
      <c r="BH15" s="936"/>
      <c r="BI15" s="936"/>
      <c r="BJ15" s="936"/>
      <c r="BK15" s="936"/>
      <c r="BL15" s="936"/>
      <c r="BM15" s="936"/>
      <c r="BN15" s="936"/>
      <c r="BO15" s="936"/>
      <c r="BP15" s="936"/>
      <c r="BQ15" s="936"/>
      <c r="BR15" s="936"/>
      <c r="BS15" s="936"/>
      <c r="BT15" s="936"/>
      <c r="BU15" s="936"/>
      <c r="BV15" s="936"/>
      <c r="BW15" s="936"/>
      <c r="BX15" s="936"/>
      <c r="BY15" s="936"/>
      <c r="BZ15" s="936"/>
      <c r="CA15" s="936"/>
      <c r="CB15" s="936"/>
      <c r="CC15" s="936"/>
      <c r="CD15" s="936"/>
      <c r="CE15" s="936"/>
      <c r="CF15" s="936"/>
      <c r="CG15" s="936"/>
      <c r="CH15" s="936"/>
      <c r="CI15" s="936"/>
      <c r="CJ15" s="936"/>
      <c r="CK15" s="936"/>
      <c r="CL15" s="936"/>
      <c r="CM15" s="936"/>
      <c r="CN15" s="936"/>
      <c r="CO15" s="936"/>
      <c r="CP15" s="936"/>
      <c r="CQ15" s="936"/>
      <c r="CR15" s="936"/>
      <c r="CS15" s="936"/>
      <c r="CT15" s="936"/>
      <c r="CU15" s="936"/>
      <c r="CV15" s="936"/>
      <c r="CW15" s="936"/>
      <c r="CX15" s="936"/>
      <c r="CY15" s="936"/>
      <c r="CZ15" s="936"/>
      <c r="DA15" s="936"/>
      <c r="DB15" s="936"/>
    </row>
    <row r="16" spans="1:113" ht="30.75" customHeight="1" thickBot="1">
      <c r="A16" s="109"/>
      <c r="B16" s="109"/>
      <c r="C16" s="5"/>
      <c r="D16" s="912"/>
      <c r="E16" s="913"/>
      <c r="F16" s="913"/>
      <c r="G16" s="913"/>
      <c r="H16" s="913"/>
      <c r="I16" s="913"/>
      <c r="J16" s="914"/>
      <c r="K16" s="925"/>
      <c r="L16" s="926"/>
      <c r="M16" s="927"/>
      <c r="N16" s="926"/>
      <c r="O16" s="923"/>
      <c r="P16" s="924"/>
      <c r="Q16" s="272" t="s">
        <v>284</v>
      </c>
      <c r="R16" s="893" t="str">
        <f>IF($D15="","",ROUNDDOWN($O15*$R15*24,0))</f>
        <v/>
      </c>
      <c r="S16" s="894"/>
      <c r="T16" s="888" t="str">
        <f>IF($D15="","",ROUNDDOWN($O15*$T15*24,0))</f>
        <v/>
      </c>
      <c r="U16" s="889"/>
      <c r="V16" s="888" t="str">
        <f>IF($D15="","",ROUNDDOWN($O15*$V15*24,0))</f>
        <v/>
      </c>
      <c r="W16" s="889"/>
      <c r="X16" s="888" t="str">
        <f>IF($D15="","",ROUNDDOWN($O15*$X15*24,0))</f>
        <v/>
      </c>
      <c r="Y16" s="889"/>
      <c r="Z16" s="888" t="str">
        <f>IF($D15="","",ROUNDDOWN($O15*$Z15*24,0))</f>
        <v/>
      </c>
      <c r="AA16" s="889"/>
      <c r="AB16" s="888" t="str">
        <f>IF($D15="","",ROUNDDOWN($O15*$AB15*24,0))</f>
        <v/>
      </c>
      <c r="AC16" s="889"/>
      <c r="AD16" s="888" t="str">
        <f>IF($D15="","",ROUNDDOWN($O15*$AD15*24,0))</f>
        <v/>
      </c>
      <c r="AE16" s="889"/>
      <c r="AF16" s="888" t="str">
        <f>IF($D15="","",ROUNDDOWN($O15*$AF15*24,0))</f>
        <v/>
      </c>
      <c r="AG16" s="889"/>
      <c r="AH16" s="888" t="str">
        <f>IF($D15="","",ROUNDDOWN($O15*$AH15*24,0))</f>
        <v/>
      </c>
      <c r="AI16" s="889"/>
      <c r="AJ16" s="888" t="str">
        <f>IF($D15="","",ROUNDDOWN($O15*$AJ15*24,0))</f>
        <v/>
      </c>
      <c r="AK16" s="889"/>
      <c r="AL16" s="888" t="str">
        <f>IF($D15="","",ROUNDDOWN($O15*$AL15*24,0))</f>
        <v/>
      </c>
      <c r="AM16" s="889"/>
      <c r="AN16" s="888" t="str">
        <f>IF($D15="","",ROUNDDOWN($O15*$AN15*24,0))</f>
        <v/>
      </c>
      <c r="AO16" s="889"/>
      <c r="AP16" s="906" t="str">
        <f>IF(D15="","",SUM(R16:AO16))</f>
        <v/>
      </c>
      <c r="AQ16" s="907"/>
      <c r="AR16" s="907"/>
      <c r="AS16" s="907"/>
      <c r="AT16" s="908"/>
      <c r="AU16" s="109"/>
      <c r="AW16" s="936"/>
      <c r="AX16" s="936"/>
      <c r="AY16" s="936"/>
      <c r="AZ16" s="936"/>
      <c r="BA16" s="936"/>
      <c r="BB16" s="936"/>
      <c r="BC16" s="936"/>
      <c r="BD16" s="936"/>
      <c r="BE16" s="936"/>
      <c r="BF16" s="936"/>
      <c r="BG16" s="936"/>
      <c r="BH16" s="936"/>
      <c r="BI16" s="936"/>
      <c r="BJ16" s="936"/>
      <c r="BK16" s="936"/>
      <c r="BL16" s="936"/>
      <c r="BM16" s="936"/>
      <c r="BN16" s="936"/>
      <c r="BO16" s="936"/>
      <c r="BP16" s="936"/>
      <c r="BQ16" s="936"/>
      <c r="BR16" s="936"/>
      <c r="BS16" s="936"/>
      <c r="BT16" s="936"/>
      <c r="BU16" s="936"/>
      <c r="BV16" s="936"/>
      <c r="BW16" s="936"/>
      <c r="BX16" s="936"/>
      <c r="BY16" s="936"/>
      <c r="BZ16" s="936"/>
      <c r="CA16" s="936"/>
      <c r="CB16" s="936"/>
      <c r="CC16" s="936"/>
      <c r="CD16" s="936"/>
      <c r="CE16" s="936"/>
      <c r="CF16" s="936"/>
      <c r="CG16" s="936"/>
      <c r="CH16" s="936"/>
      <c r="CI16" s="936"/>
      <c r="CJ16" s="936"/>
      <c r="CK16" s="936"/>
      <c r="CL16" s="936"/>
      <c r="CM16" s="936"/>
      <c r="CN16" s="936"/>
      <c r="CO16" s="936"/>
      <c r="CP16" s="936"/>
      <c r="CQ16" s="936"/>
      <c r="CR16" s="936"/>
      <c r="CS16" s="936"/>
      <c r="CT16" s="936"/>
      <c r="CU16" s="936"/>
      <c r="CV16" s="936"/>
      <c r="CW16" s="936"/>
      <c r="CX16" s="936"/>
      <c r="CY16" s="936"/>
      <c r="CZ16" s="936"/>
      <c r="DA16" s="936"/>
      <c r="DB16" s="936"/>
    </row>
    <row r="17" spans="1:123" ht="30.75" customHeight="1" thickTop="1">
      <c r="A17" s="109"/>
      <c r="B17" s="109"/>
      <c r="C17" s="110"/>
      <c r="D17" s="1070" ph="1"/>
      <c r="E17" s="653"/>
      <c r="F17" s="653"/>
      <c r="G17" s="653"/>
      <c r="H17" s="653"/>
      <c r="I17" s="653"/>
      <c r="J17" s="1071"/>
      <c r="K17" s="915"/>
      <c r="L17" s="916"/>
      <c r="M17" s="919"/>
      <c r="N17" s="916"/>
      <c r="O17" s="921" t="str">
        <f>IF(D17="","",IF(AND(M17&gt;0,M17&lt;4),VLOOKUP(K17,'R5_健保等級単価一覧表'!$B:$D,3,FALSE),VLOOKUP(K17,'R5_健保等級単価一覧表'!$B:$D,2,FALSE)))</f>
        <v/>
      </c>
      <c r="P17" s="922"/>
      <c r="Q17" s="271" t="s">
        <v>283</v>
      </c>
      <c r="R17" s="904"/>
      <c r="S17" s="905"/>
      <c r="T17" s="895"/>
      <c r="U17" s="896"/>
      <c r="V17" s="895"/>
      <c r="W17" s="896"/>
      <c r="X17" s="902"/>
      <c r="Y17" s="903"/>
      <c r="Z17" s="901"/>
      <c r="AA17" s="896"/>
      <c r="AB17" s="902"/>
      <c r="AC17" s="903"/>
      <c r="AD17" s="901"/>
      <c r="AE17" s="896"/>
      <c r="AF17" s="895"/>
      <c r="AG17" s="896"/>
      <c r="AH17" s="895"/>
      <c r="AI17" s="896"/>
      <c r="AJ17" s="895"/>
      <c r="AK17" s="896"/>
      <c r="AL17" s="895"/>
      <c r="AM17" s="896"/>
      <c r="AN17" s="895"/>
      <c r="AO17" s="897"/>
      <c r="AP17" s="898" t="str">
        <f>IF(SUM(R17:AO17)=0,"",SUM(R17:AO17))</f>
        <v/>
      </c>
      <c r="AQ17" s="899"/>
      <c r="AR17" s="899"/>
      <c r="AS17" s="899"/>
      <c r="AT17" s="900"/>
      <c r="AU17" s="109"/>
      <c r="AW17" s="936"/>
      <c r="AX17" s="936"/>
      <c r="AY17" s="936"/>
      <c r="AZ17" s="936"/>
      <c r="BA17" s="936"/>
      <c r="BB17" s="936"/>
      <c r="BC17" s="936"/>
      <c r="BD17" s="936"/>
      <c r="BE17" s="936"/>
      <c r="BF17" s="936"/>
      <c r="BG17" s="936"/>
      <c r="BH17" s="936"/>
      <c r="BI17" s="936"/>
      <c r="BJ17" s="936"/>
      <c r="BK17" s="936"/>
      <c r="BL17" s="936"/>
      <c r="BM17" s="936"/>
      <c r="BN17" s="936"/>
      <c r="BO17" s="936"/>
      <c r="BP17" s="936"/>
      <c r="BQ17" s="936"/>
      <c r="BR17" s="936"/>
      <c r="BS17" s="936"/>
      <c r="BT17" s="936"/>
      <c r="BU17" s="936"/>
      <c r="BV17" s="936"/>
      <c r="BW17" s="936"/>
      <c r="BX17" s="936"/>
      <c r="BY17" s="936"/>
      <c r="BZ17" s="936"/>
      <c r="CA17" s="936"/>
      <c r="CB17" s="936"/>
      <c r="CC17" s="936"/>
      <c r="CD17" s="936"/>
      <c r="CE17" s="936"/>
      <c r="CF17" s="936"/>
      <c r="CG17" s="936"/>
      <c r="CH17" s="936"/>
      <c r="CI17" s="936"/>
      <c r="CJ17" s="936"/>
      <c r="CK17" s="936"/>
      <c r="CL17" s="936"/>
      <c r="CM17" s="936"/>
      <c r="CN17" s="936"/>
      <c r="CO17" s="936"/>
      <c r="CP17" s="936"/>
      <c r="CQ17" s="936"/>
      <c r="CR17" s="936"/>
      <c r="CS17" s="936"/>
      <c r="CT17" s="936"/>
      <c r="CU17" s="936"/>
      <c r="CV17" s="936"/>
      <c r="CW17" s="936"/>
      <c r="CX17" s="936"/>
      <c r="CY17" s="936"/>
      <c r="CZ17" s="936"/>
      <c r="DA17" s="936"/>
      <c r="DB17" s="936"/>
    </row>
    <row r="18" spans="1:123" ht="30.75" customHeight="1" thickBot="1">
      <c r="A18" s="109"/>
      <c r="B18" s="109"/>
      <c r="C18" s="110"/>
      <c r="D18" s="912"/>
      <c r="E18" s="913"/>
      <c r="F18" s="913"/>
      <c r="G18" s="913"/>
      <c r="H18" s="913"/>
      <c r="I18" s="913"/>
      <c r="J18" s="914"/>
      <c r="K18" s="925"/>
      <c r="L18" s="926"/>
      <c r="M18" s="927"/>
      <c r="N18" s="926"/>
      <c r="O18" s="923"/>
      <c r="P18" s="924"/>
      <c r="Q18" s="272" t="s">
        <v>284</v>
      </c>
      <c r="R18" s="893" t="str">
        <f>IF($D17="","",ROUNDDOWN($O17*$R17*24,0))</f>
        <v/>
      </c>
      <c r="S18" s="894"/>
      <c r="T18" s="888" t="str">
        <f>IF($D17="","",ROUNDDOWN($O17*$T17*24,0))</f>
        <v/>
      </c>
      <c r="U18" s="889"/>
      <c r="V18" s="888" t="str">
        <f>IF($D17="","",ROUNDDOWN($O17*$V17*24,0))</f>
        <v/>
      </c>
      <c r="W18" s="889"/>
      <c r="X18" s="888" t="str">
        <f>IF($D17="","",ROUNDDOWN($O17*$X17*24,0))</f>
        <v/>
      </c>
      <c r="Y18" s="889"/>
      <c r="Z18" s="888" t="str">
        <f>IF($D17="","",ROUNDDOWN($O17*$Z17*24,0))</f>
        <v/>
      </c>
      <c r="AA18" s="889"/>
      <c r="AB18" s="888" t="str">
        <f>IF($D17="","",ROUNDDOWN($O17*$AB17*24,0))</f>
        <v/>
      </c>
      <c r="AC18" s="889"/>
      <c r="AD18" s="888" t="str">
        <f>IF($D17="","",ROUNDDOWN($O17*$AD17*24,0))</f>
        <v/>
      </c>
      <c r="AE18" s="889"/>
      <c r="AF18" s="888" t="str">
        <f>IF($D17="","",ROUNDDOWN($O17*$AF17*24,0))</f>
        <v/>
      </c>
      <c r="AG18" s="889"/>
      <c r="AH18" s="888" t="str">
        <f>IF($D17="","",ROUNDDOWN($O17*$AH17*24,0))</f>
        <v/>
      </c>
      <c r="AI18" s="889"/>
      <c r="AJ18" s="888" t="str">
        <f>IF($D17="","",ROUNDDOWN($O17*$AJ17*24,0))</f>
        <v/>
      </c>
      <c r="AK18" s="889"/>
      <c r="AL18" s="888" t="str">
        <f>IF($D17="","",ROUNDDOWN($O17*$AL17*24,0))</f>
        <v/>
      </c>
      <c r="AM18" s="889"/>
      <c r="AN18" s="888" t="str">
        <f>IF($D17="","",ROUNDDOWN($O17*$AN17*24,0))</f>
        <v/>
      </c>
      <c r="AO18" s="889"/>
      <c r="AP18" s="906" t="str">
        <f>IF(D17="","",SUM(R18:AO18))</f>
        <v/>
      </c>
      <c r="AQ18" s="907"/>
      <c r="AR18" s="907"/>
      <c r="AS18" s="907"/>
      <c r="AT18" s="908"/>
      <c r="AU18" s="109"/>
      <c r="AW18" s="936"/>
      <c r="AX18" s="936"/>
      <c r="AY18" s="936"/>
      <c r="AZ18" s="936"/>
      <c r="BA18" s="936"/>
      <c r="BB18" s="936"/>
      <c r="BC18" s="936"/>
      <c r="BD18" s="936"/>
      <c r="BE18" s="936"/>
      <c r="BF18" s="936"/>
      <c r="BG18" s="936"/>
      <c r="BH18" s="936"/>
      <c r="BI18" s="936"/>
      <c r="BJ18" s="936"/>
      <c r="BK18" s="936"/>
      <c r="BL18" s="936"/>
      <c r="BM18" s="936"/>
      <c r="BN18" s="936"/>
      <c r="BO18" s="936"/>
      <c r="BP18" s="936"/>
      <c r="BQ18" s="936"/>
      <c r="BR18" s="936"/>
      <c r="BS18" s="936"/>
      <c r="BT18" s="936"/>
      <c r="BU18" s="936"/>
      <c r="BV18" s="936"/>
      <c r="BW18" s="936"/>
      <c r="BX18" s="936"/>
      <c r="BY18" s="936"/>
      <c r="BZ18" s="936"/>
      <c r="CA18" s="936"/>
      <c r="CB18" s="936"/>
      <c r="CC18" s="936"/>
      <c r="CD18" s="936"/>
      <c r="CE18" s="936"/>
      <c r="CF18" s="936"/>
      <c r="CG18" s="936"/>
      <c r="CH18" s="936"/>
      <c r="CI18" s="936"/>
      <c r="CJ18" s="936"/>
      <c r="CK18" s="936"/>
      <c r="CL18" s="936"/>
      <c r="CM18" s="936"/>
      <c r="CN18" s="936"/>
      <c r="CO18" s="936"/>
      <c r="CP18" s="936"/>
      <c r="CQ18" s="936"/>
      <c r="CR18" s="936"/>
      <c r="CS18" s="936"/>
      <c r="CT18" s="936"/>
      <c r="CU18" s="936"/>
      <c r="CV18" s="936"/>
      <c r="CW18" s="936"/>
      <c r="CX18" s="936"/>
      <c r="CY18" s="936"/>
      <c r="CZ18" s="936"/>
      <c r="DA18" s="936"/>
      <c r="DB18" s="936"/>
    </row>
    <row r="19" spans="1:123" ht="30.75" customHeight="1" thickTop="1">
      <c r="A19" s="109"/>
      <c r="B19" s="109"/>
      <c r="C19" s="110"/>
      <c r="D19" s="1070" ph="1"/>
      <c r="E19" s="653"/>
      <c r="F19" s="653"/>
      <c r="G19" s="653"/>
      <c r="H19" s="653"/>
      <c r="I19" s="653"/>
      <c r="J19" s="1071"/>
      <c r="K19" s="915"/>
      <c r="L19" s="916"/>
      <c r="M19" s="919"/>
      <c r="N19" s="916"/>
      <c r="O19" s="921" t="str">
        <f>IF(D19="","",IF(AND(M19&gt;0,M19&lt;4),VLOOKUP(K19,'R5_健保等級単価一覧表'!$B:$D,3,FALSE),VLOOKUP(K19,'R5_健保等級単価一覧表'!$B:$D,2,FALSE)))</f>
        <v/>
      </c>
      <c r="P19" s="922"/>
      <c r="Q19" s="271" t="s">
        <v>283</v>
      </c>
      <c r="R19" s="904"/>
      <c r="S19" s="905"/>
      <c r="T19" s="895"/>
      <c r="U19" s="896"/>
      <c r="V19" s="895"/>
      <c r="W19" s="896"/>
      <c r="X19" s="902"/>
      <c r="Y19" s="903"/>
      <c r="Z19" s="901"/>
      <c r="AA19" s="896"/>
      <c r="AB19" s="902"/>
      <c r="AC19" s="903"/>
      <c r="AD19" s="901"/>
      <c r="AE19" s="896"/>
      <c r="AF19" s="895"/>
      <c r="AG19" s="896"/>
      <c r="AH19" s="895"/>
      <c r="AI19" s="896"/>
      <c r="AJ19" s="895"/>
      <c r="AK19" s="896"/>
      <c r="AL19" s="895"/>
      <c r="AM19" s="896"/>
      <c r="AN19" s="895"/>
      <c r="AO19" s="897"/>
      <c r="AP19" s="898" t="str">
        <f>IF(SUM(R19:AO19)=0,"",SUM(R19:AO19))</f>
        <v/>
      </c>
      <c r="AQ19" s="899"/>
      <c r="AR19" s="899"/>
      <c r="AS19" s="899"/>
      <c r="AT19" s="900"/>
      <c r="AU19" s="109"/>
      <c r="AW19" s="936"/>
      <c r="AX19" s="936"/>
      <c r="AY19" s="936"/>
      <c r="AZ19" s="936"/>
      <c r="BA19" s="936"/>
      <c r="BB19" s="936"/>
      <c r="BC19" s="936"/>
      <c r="BD19" s="936"/>
      <c r="BE19" s="936"/>
      <c r="BF19" s="936"/>
      <c r="BG19" s="936"/>
      <c r="BH19" s="936"/>
      <c r="BI19" s="936"/>
      <c r="BJ19" s="936"/>
      <c r="BK19" s="936"/>
      <c r="BL19" s="936"/>
      <c r="BM19" s="936"/>
      <c r="BN19" s="936"/>
      <c r="BO19" s="936"/>
      <c r="BP19" s="936"/>
      <c r="BQ19" s="936"/>
      <c r="BR19" s="936"/>
      <c r="BS19" s="936"/>
      <c r="BT19" s="936"/>
      <c r="BU19" s="936"/>
      <c r="BV19" s="936"/>
      <c r="BW19" s="936"/>
      <c r="BX19" s="936"/>
      <c r="BY19" s="936"/>
      <c r="BZ19" s="936"/>
      <c r="CA19" s="936"/>
      <c r="CB19" s="936"/>
      <c r="CC19" s="936"/>
      <c r="CD19" s="936"/>
      <c r="CE19" s="936"/>
      <c r="CF19" s="936"/>
      <c r="CG19" s="936"/>
      <c r="CH19" s="936"/>
      <c r="CI19" s="936"/>
      <c r="CJ19" s="936"/>
      <c r="CK19" s="936"/>
      <c r="CL19" s="936"/>
      <c r="CM19" s="936"/>
      <c r="CN19" s="936"/>
      <c r="CO19" s="936"/>
      <c r="CP19" s="936"/>
      <c r="CQ19" s="936"/>
      <c r="CR19" s="936"/>
      <c r="CS19" s="936"/>
      <c r="CT19" s="936"/>
      <c r="CU19" s="936"/>
      <c r="CV19" s="936"/>
      <c r="CW19" s="936"/>
      <c r="CX19" s="936"/>
      <c r="CY19" s="936"/>
      <c r="CZ19" s="936"/>
      <c r="DA19" s="936"/>
      <c r="DB19" s="936"/>
    </row>
    <row r="20" spans="1:123" ht="30.75" customHeight="1" thickBot="1">
      <c r="A20" s="109"/>
      <c r="B20" s="109"/>
      <c r="C20" s="110"/>
      <c r="D20" s="912"/>
      <c r="E20" s="913"/>
      <c r="F20" s="913"/>
      <c r="G20" s="913"/>
      <c r="H20" s="913"/>
      <c r="I20" s="913"/>
      <c r="J20" s="914"/>
      <c r="K20" s="925"/>
      <c r="L20" s="926"/>
      <c r="M20" s="927"/>
      <c r="N20" s="926"/>
      <c r="O20" s="923"/>
      <c r="P20" s="924"/>
      <c r="Q20" s="272" t="s">
        <v>284</v>
      </c>
      <c r="R20" s="893" t="str">
        <f>IF($D19="","",ROUNDDOWN($O19*$R19*24,0))</f>
        <v/>
      </c>
      <c r="S20" s="894"/>
      <c r="T20" s="888" t="str">
        <f>IF($D19="","",ROUNDDOWN($O19*$T19*24,0))</f>
        <v/>
      </c>
      <c r="U20" s="889"/>
      <c r="V20" s="888" t="str">
        <f>IF($D19="","",ROUNDDOWN($O19*$V19*24,0))</f>
        <v/>
      </c>
      <c r="W20" s="889"/>
      <c r="X20" s="888" t="str">
        <f>IF($D19="","",ROUNDDOWN($O19*$X19*24,0))</f>
        <v/>
      </c>
      <c r="Y20" s="889"/>
      <c r="Z20" s="888" t="str">
        <f>IF($D19="","",ROUNDDOWN($O19*$Z19*24,0))</f>
        <v/>
      </c>
      <c r="AA20" s="889"/>
      <c r="AB20" s="888" t="str">
        <f>IF($D19="","",ROUNDDOWN($O19*$AB19*24,0))</f>
        <v/>
      </c>
      <c r="AC20" s="889"/>
      <c r="AD20" s="888" t="str">
        <f>IF($D19="","",ROUNDDOWN($O19*$AD19*24,0))</f>
        <v/>
      </c>
      <c r="AE20" s="889"/>
      <c r="AF20" s="888" t="str">
        <f>IF($D19="","",ROUNDDOWN($O19*$AF19*24,0))</f>
        <v/>
      </c>
      <c r="AG20" s="889"/>
      <c r="AH20" s="888" t="str">
        <f>IF($D19="","",ROUNDDOWN($O19*$AH19*24,0))</f>
        <v/>
      </c>
      <c r="AI20" s="889"/>
      <c r="AJ20" s="888" t="str">
        <f>IF($D19="","",ROUNDDOWN($O19*$AJ19*24,0))</f>
        <v/>
      </c>
      <c r="AK20" s="889"/>
      <c r="AL20" s="888" t="str">
        <f>IF($D19="","",ROUNDDOWN($O19*$AL19*24,0))</f>
        <v/>
      </c>
      <c r="AM20" s="889"/>
      <c r="AN20" s="888" t="str">
        <f>IF($D19="","",ROUNDDOWN($O19*$AN19*24,0))</f>
        <v/>
      </c>
      <c r="AO20" s="889"/>
      <c r="AP20" s="906" t="str">
        <f>IF(D19="","",SUM(R20:AO20))</f>
        <v/>
      </c>
      <c r="AQ20" s="907"/>
      <c r="AR20" s="907"/>
      <c r="AS20" s="907"/>
      <c r="AT20" s="908"/>
      <c r="AU20" s="109"/>
      <c r="AW20" s="936"/>
      <c r="AX20" s="936"/>
      <c r="AY20" s="936"/>
      <c r="AZ20" s="936"/>
      <c r="BA20" s="936"/>
      <c r="BB20" s="936"/>
      <c r="BC20" s="936"/>
      <c r="BD20" s="936"/>
      <c r="BE20" s="936"/>
      <c r="BF20" s="936"/>
      <c r="BG20" s="936"/>
      <c r="BH20" s="936"/>
      <c r="BI20" s="936"/>
      <c r="BJ20" s="936"/>
      <c r="BK20" s="936"/>
      <c r="BL20" s="936"/>
      <c r="BM20" s="936"/>
      <c r="BN20" s="936"/>
      <c r="BO20" s="936"/>
      <c r="BP20" s="936"/>
      <c r="BQ20" s="936"/>
      <c r="BR20" s="936"/>
      <c r="BS20" s="936"/>
      <c r="BT20" s="936"/>
      <c r="BU20" s="936"/>
      <c r="BV20" s="936"/>
      <c r="BW20" s="936"/>
      <c r="BX20" s="936"/>
      <c r="BY20" s="936"/>
      <c r="BZ20" s="936"/>
      <c r="CA20" s="936"/>
      <c r="CB20" s="936"/>
      <c r="CC20" s="936"/>
      <c r="CD20" s="936"/>
      <c r="CE20" s="936"/>
      <c r="CF20" s="936"/>
      <c r="CG20" s="936"/>
      <c r="CH20" s="936"/>
      <c r="CI20" s="936"/>
      <c r="CJ20" s="936"/>
      <c r="CK20" s="936"/>
      <c r="CL20" s="936"/>
      <c r="CM20" s="936"/>
      <c r="CN20" s="936"/>
      <c r="CO20" s="936"/>
      <c r="CP20" s="936"/>
      <c r="CQ20" s="936"/>
      <c r="CR20" s="936"/>
      <c r="CS20" s="936"/>
      <c r="CT20" s="936"/>
      <c r="CU20" s="936"/>
      <c r="CV20" s="936"/>
      <c r="CW20" s="936"/>
      <c r="CX20" s="936"/>
      <c r="CY20" s="936"/>
      <c r="CZ20" s="936"/>
      <c r="DA20" s="936"/>
      <c r="DB20" s="936"/>
      <c r="DC20" s="934"/>
      <c r="DD20" s="934"/>
      <c r="DE20" s="934"/>
      <c r="DF20" s="934"/>
      <c r="DG20" s="934"/>
      <c r="DH20" s="934"/>
      <c r="DI20" s="934"/>
      <c r="DJ20" s="934"/>
      <c r="DK20" s="934"/>
      <c r="DL20" s="934"/>
      <c r="DM20" s="934"/>
      <c r="DN20" s="934"/>
      <c r="DO20" s="934"/>
      <c r="DP20" s="934"/>
      <c r="DQ20" s="934"/>
      <c r="DR20" s="934"/>
      <c r="DS20" s="934"/>
    </row>
    <row r="21" spans="1:123" ht="30.75" customHeight="1" thickTop="1">
      <c r="A21" s="109"/>
      <c r="B21" s="109"/>
      <c r="C21" s="110"/>
      <c r="D21" s="1070" ph="1"/>
      <c r="E21" s="653"/>
      <c r="F21" s="653"/>
      <c r="G21" s="653"/>
      <c r="H21" s="653"/>
      <c r="I21" s="653"/>
      <c r="J21" s="1071"/>
      <c r="K21" s="915"/>
      <c r="L21" s="916"/>
      <c r="M21" s="919"/>
      <c r="N21" s="916"/>
      <c r="O21" s="921" t="str">
        <f>IF(D21="","",IF(AND(M21&gt;0,M21&lt;4),VLOOKUP(K21,'R5_健保等級単価一覧表'!$B:$D,3,FALSE),VLOOKUP(K21,'R5_健保等級単価一覧表'!$B:$D,2,FALSE)))</f>
        <v/>
      </c>
      <c r="P21" s="922"/>
      <c r="Q21" s="271" t="s">
        <v>283</v>
      </c>
      <c r="R21" s="904"/>
      <c r="S21" s="905"/>
      <c r="T21" s="895"/>
      <c r="U21" s="896"/>
      <c r="V21" s="895"/>
      <c r="W21" s="896"/>
      <c r="X21" s="902"/>
      <c r="Y21" s="903"/>
      <c r="Z21" s="901"/>
      <c r="AA21" s="896"/>
      <c r="AB21" s="902"/>
      <c r="AC21" s="903"/>
      <c r="AD21" s="901"/>
      <c r="AE21" s="896"/>
      <c r="AF21" s="895"/>
      <c r="AG21" s="896"/>
      <c r="AH21" s="895"/>
      <c r="AI21" s="896"/>
      <c r="AJ21" s="895"/>
      <c r="AK21" s="896"/>
      <c r="AL21" s="895"/>
      <c r="AM21" s="896"/>
      <c r="AN21" s="895"/>
      <c r="AO21" s="897"/>
      <c r="AP21" s="898" t="str">
        <f>IF(SUM(R21:AO21)=0,"",SUM(R21:AO21))</f>
        <v/>
      </c>
      <c r="AQ21" s="899"/>
      <c r="AR21" s="899"/>
      <c r="AS21" s="899"/>
      <c r="AT21" s="900"/>
      <c r="AU21" s="109"/>
      <c r="AW21" s="936"/>
      <c r="AX21" s="936"/>
      <c r="AY21" s="936"/>
      <c r="AZ21" s="936"/>
      <c r="BA21" s="936"/>
      <c r="BB21" s="936"/>
      <c r="BC21" s="936"/>
      <c r="BD21" s="936"/>
      <c r="BE21" s="936"/>
      <c r="BF21" s="936"/>
      <c r="BG21" s="936"/>
      <c r="BH21" s="936"/>
      <c r="BI21" s="936"/>
      <c r="BJ21" s="936"/>
      <c r="BK21" s="936"/>
      <c r="BL21" s="936"/>
      <c r="BM21" s="936"/>
      <c r="BN21" s="936"/>
      <c r="BO21" s="936"/>
      <c r="BP21" s="936"/>
      <c r="BQ21" s="936"/>
      <c r="BR21" s="936"/>
      <c r="BS21" s="936"/>
      <c r="BT21" s="936"/>
      <c r="BU21" s="936"/>
      <c r="BV21" s="936"/>
      <c r="BW21" s="936"/>
      <c r="BX21" s="936"/>
      <c r="BY21" s="936"/>
      <c r="BZ21" s="936"/>
      <c r="CA21" s="936"/>
      <c r="CB21" s="936"/>
      <c r="CC21" s="936"/>
      <c r="CD21" s="936"/>
      <c r="CE21" s="936"/>
      <c r="CF21" s="936"/>
      <c r="CG21" s="936"/>
      <c r="CH21" s="936"/>
      <c r="CI21" s="936"/>
      <c r="CJ21" s="936"/>
      <c r="CK21" s="936"/>
      <c r="CL21" s="936"/>
      <c r="CM21" s="936"/>
      <c r="CN21" s="936"/>
      <c r="CO21" s="936"/>
      <c r="CP21" s="936"/>
      <c r="CQ21" s="936"/>
      <c r="CR21" s="936"/>
      <c r="CS21" s="936"/>
      <c r="CT21" s="936"/>
      <c r="CU21" s="936"/>
      <c r="CV21" s="936"/>
      <c r="CW21" s="936"/>
      <c r="CX21" s="936"/>
      <c r="CY21" s="936"/>
      <c r="CZ21" s="936"/>
      <c r="DA21" s="936"/>
      <c r="DB21" s="936"/>
      <c r="DC21" s="222"/>
      <c r="DD21" s="222"/>
      <c r="DE21" s="222"/>
      <c r="DF21" s="222"/>
      <c r="DG21" s="222"/>
      <c r="DH21" s="222"/>
      <c r="DI21" s="222"/>
      <c r="DJ21" s="222"/>
      <c r="DK21" s="222"/>
      <c r="DL21" s="222"/>
      <c r="DM21" s="222"/>
      <c r="DN21" s="222"/>
      <c r="DO21" s="222"/>
      <c r="DP21" s="222"/>
      <c r="DQ21" s="222"/>
      <c r="DR21" s="222"/>
      <c r="DS21" s="222"/>
    </row>
    <row r="22" spans="1:123" ht="30.75" customHeight="1" thickBot="1">
      <c r="A22" s="109"/>
      <c r="B22" s="109"/>
      <c r="C22" s="110"/>
      <c r="D22" s="912"/>
      <c r="E22" s="913"/>
      <c r="F22" s="913"/>
      <c r="G22" s="913"/>
      <c r="H22" s="913"/>
      <c r="I22" s="913"/>
      <c r="J22" s="914"/>
      <c r="K22" s="925"/>
      <c r="L22" s="926"/>
      <c r="M22" s="927"/>
      <c r="N22" s="926"/>
      <c r="O22" s="923"/>
      <c r="P22" s="924"/>
      <c r="Q22" s="272" t="s">
        <v>284</v>
      </c>
      <c r="R22" s="893" t="str">
        <f>IF($D21="","",ROUNDDOWN($O21*$R21*24,0))</f>
        <v/>
      </c>
      <c r="S22" s="894"/>
      <c r="T22" s="888" t="str">
        <f>IF($D21="","",ROUNDDOWN($O21*$T21*24,0))</f>
        <v/>
      </c>
      <c r="U22" s="889"/>
      <c r="V22" s="888" t="str">
        <f>IF($D21="","",ROUNDDOWN($O21*$V21*24,0))</f>
        <v/>
      </c>
      <c r="W22" s="889"/>
      <c r="X22" s="888" t="str">
        <f>IF($D21="","",ROUNDDOWN($O21*$X21*24,0))</f>
        <v/>
      </c>
      <c r="Y22" s="889"/>
      <c r="Z22" s="888" t="str">
        <f>IF($D21="","",ROUNDDOWN($O21*$Z21*24,0))</f>
        <v/>
      </c>
      <c r="AA22" s="889"/>
      <c r="AB22" s="888" t="str">
        <f>IF($D21="","",ROUNDDOWN($O21*$AB21*24,0))</f>
        <v/>
      </c>
      <c r="AC22" s="889"/>
      <c r="AD22" s="888" t="str">
        <f>IF($D21="","",ROUNDDOWN($O21*$AD21*24,0))</f>
        <v/>
      </c>
      <c r="AE22" s="889"/>
      <c r="AF22" s="888" t="str">
        <f>IF($D21="","",ROUNDDOWN($O21*$AF21*24,0))</f>
        <v/>
      </c>
      <c r="AG22" s="889"/>
      <c r="AH22" s="888" t="str">
        <f>IF($D21="","",ROUNDDOWN($O21*$AH21*24,0))</f>
        <v/>
      </c>
      <c r="AI22" s="889"/>
      <c r="AJ22" s="888" t="str">
        <f>IF($D21="","",ROUNDDOWN($O21*$AJ21*24,0))</f>
        <v/>
      </c>
      <c r="AK22" s="889"/>
      <c r="AL22" s="888" t="str">
        <f>IF($D21="","",ROUNDDOWN($O21*$AL21*24,0))</f>
        <v/>
      </c>
      <c r="AM22" s="889"/>
      <c r="AN22" s="888" t="str">
        <f>IF($D21="","",ROUNDDOWN($O21*$AN21*24,0))</f>
        <v/>
      </c>
      <c r="AO22" s="889"/>
      <c r="AP22" s="906" t="str">
        <f>IF(D21="","",SUM(R22:AO22))</f>
        <v/>
      </c>
      <c r="AQ22" s="907"/>
      <c r="AR22" s="907"/>
      <c r="AS22" s="907"/>
      <c r="AT22" s="908"/>
      <c r="AU22" s="109"/>
      <c r="AW22" s="936"/>
      <c r="AX22" s="936"/>
      <c r="AY22" s="936"/>
      <c r="AZ22" s="936"/>
      <c r="BA22" s="936"/>
      <c r="BB22" s="936"/>
      <c r="BC22" s="936"/>
      <c r="BD22" s="936"/>
      <c r="BE22" s="936"/>
      <c r="BF22" s="936"/>
      <c r="BG22" s="936"/>
      <c r="BH22" s="936"/>
      <c r="BI22" s="936"/>
      <c r="BJ22" s="936"/>
      <c r="BK22" s="936"/>
      <c r="BL22" s="936"/>
      <c r="BM22" s="936"/>
      <c r="BN22" s="936"/>
      <c r="BO22" s="936"/>
      <c r="BP22" s="936"/>
      <c r="BQ22" s="936"/>
      <c r="BR22" s="936"/>
      <c r="BS22" s="936"/>
      <c r="BT22" s="936"/>
      <c r="BU22" s="936"/>
      <c r="BV22" s="936"/>
      <c r="BW22" s="936"/>
      <c r="BX22" s="936"/>
      <c r="BY22" s="936"/>
      <c r="BZ22" s="936"/>
      <c r="CA22" s="936"/>
      <c r="CB22" s="936"/>
      <c r="CC22" s="936"/>
      <c r="CD22" s="936"/>
      <c r="CE22" s="936"/>
      <c r="CF22" s="936"/>
      <c r="CG22" s="936"/>
      <c r="CH22" s="936"/>
      <c r="CI22" s="936"/>
      <c r="CJ22" s="936"/>
      <c r="CK22" s="936"/>
      <c r="CL22" s="936"/>
      <c r="CM22" s="936"/>
      <c r="CN22" s="936"/>
      <c r="CO22" s="936"/>
      <c r="CP22" s="936"/>
      <c r="CQ22" s="936"/>
      <c r="CR22" s="936"/>
      <c r="CS22" s="936"/>
      <c r="CT22" s="936"/>
      <c r="CU22" s="936"/>
      <c r="CV22" s="936"/>
      <c r="CW22" s="936"/>
      <c r="CX22" s="936"/>
      <c r="CY22" s="936"/>
      <c r="CZ22" s="936"/>
      <c r="DA22" s="936"/>
      <c r="DB22" s="936"/>
      <c r="DC22" s="222"/>
      <c r="DD22" s="222"/>
      <c r="DE22" s="222"/>
      <c r="DF22" s="222"/>
      <c r="DG22" s="222"/>
      <c r="DH22" s="222"/>
      <c r="DI22" s="222"/>
      <c r="DJ22" s="222"/>
      <c r="DK22" s="222"/>
      <c r="DL22" s="222"/>
      <c r="DM22" s="222"/>
      <c r="DN22" s="222"/>
      <c r="DO22" s="222"/>
      <c r="DP22" s="222"/>
      <c r="DQ22" s="222"/>
      <c r="DR22" s="222"/>
      <c r="DS22" s="222"/>
    </row>
    <row r="23" spans="1:123" ht="30.75" customHeight="1" thickTop="1">
      <c r="A23" s="109"/>
      <c r="B23" s="109"/>
      <c r="C23" s="110"/>
      <c r="D23" s="1070" ph="1"/>
      <c r="E23" s="653"/>
      <c r="F23" s="653"/>
      <c r="G23" s="653"/>
      <c r="H23" s="653"/>
      <c r="I23" s="653"/>
      <c r="J23" s="1071"/>
      <c r="K23" s="915"/>
      <c r="L23" s="916"/>
      <c r="M23" s="919"/>
      <c r="N23" s="916"/>
      <c r="O23" s="921" t="str">
        <f>IF(D23="","",IF(AND(M23&gt;0,M23&lt;4),VLOOKUP(K23,'R5_健保等級単価一覧表'!$B:$D,3,FALSE),VLOOKUP(K23,'R5_健保等級単価一覧表'!$B:$D,2,FALSE)))</f>
        <v/>
      </c>
      <c r="P23" s="922"/>
      <c r="Q23" s="271" t="s">
        <v>283</v>
      </c>
      <c r="R23" s="904"/>
      <c r="S23" s="905"/>
      <c r="T23" s="895"/>
      <c r="U23" s="896"/>
      <c r="V23" s="895"/>
      <c r="W23" s="896"/>
      <c r="X23" s="902"/>
      <c r="Y23" s="903"/>
      <c r="Z23" s="901"/>
      <c r="AA23" s="896"/>
      <c r="AB23" s="902"/>
      <c r="AC23" s="903"/>
      <c r="AD23" s="901"/>
      <c r="AE23" s="896"/>
      <c r="AF23" s="895"/>
      <c r="AG23" s="896"/>
      <c r="AH23" s="895"/>
      <c r="AI23" s="896"/>
      <c r="AJ23" s="895"/>
      <c r="AK23" s="896"/>
      <c r="AL23" s="895"/>
      <c r="AM23" s="896"/>
      <c r="AN23" s="895"/>
      <c r="AO23" s="897"/>
      <c r="AP23" s="898" t="str">
        <f>IF(SUM(R23:AO23)=0,"",SUM(R23:AO23))</f>
        <v/>
      </c>
      <c r="AQ23" s="899"/>
      <c r="AR23" s="899"/>
      <c r="AS23" s="899"/>
      <c r="AT23" s="900"/>
      <c r="AU23" s="109"/>
      <c r="AW23" s="936"/>
      <c r="AX23" s="936"/>
      <c r="AY23" s="936"/>
      <c r="AZ23" s="936"/>
      <c r="BA23" s="936"/>
      <c r="BB23" s="936"/>
      <c r="BC23" s="936"/>
      <c r="BD23" s="936"/>
      <c r="BE23" s="936"/>
      <c r="BF23" s="936"/>
      <c r="BG23" s="936"/>
      <c r="BH23" s="936"/>
      <c r="BI23" s="936"/>
      <c r="BJ23" s="936"/>
      <c r="BK23" s="936"/>
      <c r="BL23" s="936"/>
      <c r="BM23" s="936"/>
      <c r="BN23" s="936"/>
      <c r="BO23" s="936"/>
      <c r="BP23" s="936"/>
      <c r="BQ23" s="936"/>
      <c r="BR23" s="936"/>
      <c r="BS23" s="936"/>
      <c r="BT23" s="936"/>
      <c r="BU23" s="936"/>
      <c r="BV23" s="936"/>
      <c r="BW23" s="936"/>
      <c r="BX23" s="936"/>
      <c r="BY23" s="936"/>
      <c r="BZ23" s="936"/>
      <c r="CA23" s="936"/>
      <c r="CB23" s="936"/>
      <c r="CC23" s="936"/>
      <c r="CD23" s="936"/>
      <c r="CE23" s="936"/>
      <c r="CF23" s="936"/>
      <c r="CG23" s="936"/>
      <c r="CH23" s="936"/>
      <c r="CI23" s="936"/>
      <c r="CJ23" s="936"/>
      <c r="CK23" s="936"/>
      <c r="CL23" s="936"/>
      <c r="CM23" s="936"/>
      <c r="CN23" s="936"/>
      <c r="CO23" s="936"/>
      <c r="CP23" s="936"/>
      <c r="CQ23" s="936"/>
      <c r="CR23" s="936"/>
      <c r="CS23" s="936"/>
      <c r="CT23" s="936"/>
      <c r="CU23" s="936"/>
      <c r="CV23" s="936"/>
      <c r="CW23" s="936"/>
      <c r="CX23" s="936"/>
      <c r="CY23" s="936"/>
      <c r="CZ23" s="936"/>
      <c r="DA23" s="936"/>
      <c r="DB23" s="936"/>
      <c r="DC23" s="222"/>
      <c r="DD23" s="222"/>
      <c r="DE23" s="222"/>
      <c r="DF23" s="222"/>
      <c r="DG23" s="222"/>
      <c r="DH23" s="222"/>
      <c r="DI23" s="222"/>
      <c r="DJ23" s="222"/>
      <c r="DK23" s="222"/>
      <c r="DL23" s="222"/>
      <c r="DM23" s="222"/>
      <c r="DN23" s="222"/>
      <c r="DO23" s="222"/>
      <c r="DP23" s="222"/>
      <c r="DQ23" s="222"/>
      <c r="DR23" s="222"/>
      <c r="DS23" s="222"/>
    </row>
    <row r="24" spans="1:123" ht="30.75" customHeight="1" thickBot="1">
      <c r="A24" s="109"/>
      <c r="B24" s="109"/>
      <c r="C24" s="110"/>
      <c r="D24" s="912"/>
      <c r="E24" s="913"/>
      <c r="F24" s="913"/>
      <c r="G24" s="913"/>
      <c r="H24" s="913"/>
      <c r="I24" s="913"/>
      <c r="J24" s="914"/>
      <c r="K24" s="925"/>
      <c r="L24" s="926"/>
      <c r="M24" s="927"/>
      <c r="N24" s="926"/>
      <c r="O24" s="923"/>
      <c r="P24" s="924"/>
      <c r="Q24" s="272" t="s">
        <v>284</v>
      </c>
      <c r="R24" s="893" t="str">
        <f>IF($D23="","",ROUNDDOWN($O23*$R23*24,0))</f>
        <v/>
      </c>
      <c r="S24" s="894"/>
      <c r="T24" s="888" t="str">
        <f>IF($D23="","",ROUNDDOWN($O23*$T23*24,0))</f>
        <v/>
      </c>
      <c r="U24" s="889"/>
      <c r="V24" s="888" t="str">
        <f>IF($D23="","",ROUNDDOWN($O23*$V23*24,0))</f>
        <v/>
      </c>
      <c r="W24" s="889"/>
      <c r="X24" s="888" t="str">
        <f>IF($D23="","",ROUNDDOWN($O23*$X23*24,0))</f>
        <v/>
      </c>
      <c r="Y24" s="889"/>
      <c r="Z24" s="888" t="str">
        <f>IF($D23="","",ROUNDDOWN($O23*$Z23*24,0))</f>
        <v/>
      </c>
      <c r="AA24" s="889"/>
      <c r="AB24" s="888" t="str">
        <f>IF($D23="","",ROUNDDOWN($O23*$AB23*24,0))</f>
        <v/>
      </c>
      <c r="AC24" s="889"/>
      <c r="AD24" s="888" t="str">
        <f>IF($D23="","",ROUNDDOWN($O23*$AD23*24,0))</f>
        <v/>
      </c>
      <c r="AE24" s="889"/>
      <c r="AF24" s="888" t="str">
        <f>IF($D23="","",ROUNDDOWN($O23*$AF23*24,0))</f>
        <v/>
      </c>
      <c r="AG24" s="889"/>
      <c r="AH24" s="888" t="str">
        <f>IF($D23="","",ROUNDDOWN($O23*$AH23*24,0))</f>
        <v/>
      </c>
      <c r="AI24" s="889"/>
      <c r="AJ24" s="888" t="str">
        <f>IF($D23="","",ROUNDDOWN($O23*$AJ23*24,0))</f>
        <v/>
      </c>
      <c r="AK24" s="889"/>
      <c r="AL24" s="888" t="str">
        <f>IF($D23="","",ROUNDDOWN($O23*$AL23*24,0))</f>
        <v/>
      </c>
      <c r="AM24" s="889"/>
      <c r="AN24" s="888" t="str">
        <f>IF($D23="","",ROUNDDOWN($O23*$AN23*24,0))</f>
        <v/>
      </c>
      <c r="AO24" s="889"/>
      <c r="AP24" s="906" t="str">
        <f>IF(D23="","",SUM(R24:AO24))</f>
        <v/>
      </c>
      <c r="AQ24" s="907"/>
      <c r="AR24" s="907"/>
      <c r="AS24" s="907"/>
      <c r="AT24" s="908"/>
      <c r="AU24" s="109"/>
      <c r="AW24" s="936"/>
      <c r="AX24" s="936"/>
      <c r="AY24" s="936"/>
      <c r="AZ24" s="936"/>
      <c r="BA24" s="936"/>
      <c r="BB24" s="936"/>
      <c r="BC24" s="936"/>
      <c r="BD24" s="936"/>
      <c r="BE24" s="936"/>
      <c r="BF24" s="936"/>
      <c r="BG24" s="936"/>
      <c r="BH24" s="936"/>
      <c r="BI24" s="936"/>
      <c r="BJ24" s="936"/>
      <c r="BK24" s="936"/>
      <c r="BL24" s="936"/>
      <c r="BM24" s="936"/>
      <c r="BN24" s="936"/>
      <c r="BO24" s="936"/>
      <c r="BP24" s="936"/>
      <c r="BQ24" s="936"/>
      <c r="BR24" s="936"/>
      <c r="BS24" s="936"/>
      <c r="BT24" s="936"/>
      <c r="BU24" s="936"/>
      <c r="BV24" s="936"/>
      <c r="BW24" s="936"/>
      <c r="BX24" s="936"/>
      <c r="BY24" s="936"/>
      <c r="BZ24" s="936"/>
      <c r="CA24" s="936"/>
      <c r="CB24" s="936"/>
      <c r="CC24" s="936"/>
      <c r="CD24" s="936"/>
      <c r="CE24" s="936"/>
      <c r="CF24" s="936"/>
      <c r="CG24" s="936"/>
      <c r="CH24" s="936"/>
      <c r="CI24" s="936"/>
      <c r="CJ24" s="936"/>
      <c r="CK24" s="936"/>
      <c r="CL24" s="936"/>
      <c r="CM24" s="936"/>
      <c r="CN24" s="936"/>
      <c r="CO24" s="936"/>
      <c r="CP24" s="936"/>
      <c r="CQ24" s="936"/>
      <c r="CR24" s="936"/>
      <c r="CS24" s="936"/>
      <c r="CT24" s="936"/>
      <c r="CU24" s="936"/>
      <c r="CV24" s="936"/>
      <c r="CW24" s="936"/>
      <c r="CX24" s="936"/>
      <c r="CY24" s="936"/>
      <c r="CZ24" s="936"/>
      <c r="DA24" s="936"/>
      <c r="DB24" s="936"/>
      <c r="DC24" s="222"/>
      <c r="DD24" s="222"/>
      <c r="DE24" s="222"/>
      <c r="DF24" s="222"/>
      <c r="DG24" s="222"/>
      <c r="DH24" s="222"/>
      <c r="DI24" s="222"/>
      <c r="DJ24" s="222"/>
      <c r="DK24" s="222"/>
      <c r="DL24" s="222"/>
      <c r="DM24" s="222"/>
      <c r="DN24" s="222"/>
      <c r="DO24" s="222"/>
      <c r="DP24" s="222"/>
      <c r="DQ24" s="222"/>
      <c r="DR24" s="222"/>
      <c r="DS24" s="222"/>
    </row>
    <row r="25" spans="1:123" ht="30.75" customHeight="1" thickTop="1">
      <c r="A25" s="109"/>
      <c r="B25" s="109"/>
      <c r="C25" s="110"/>
      <c r="D25" s="1070" ph="1"/>
      <c r="E25" s="653"/>
      <c r="F25" s="653"/>
      <c r="G25" s="653"/>
      <c r="H25" s="653"/>
      <c r="I25" s="653"/>
      <c r="J25" s="1071"/>
      <c r="K25" s="915"/>
      <c r="L25" s="916"/>
      <c r="M25" s="919"/>
      <c r="N25" s="916"/>
      <c r="O25" s="921" t="str">
        <f>IF(D25="","",IF(AND(M25&gt;0,M25&lt;4),VLOOKUP(K25,'R5_健保等級単価一覧表'!$B:$D,3,FALSE),VLOOKUP(K25,'R5_健保等級単価一覧表'!$B:$D,2,FALSE)))</f>
        <v/>
      </c>
      <c r="P25" s="922"/>
      <c r="Q25" s="271" t="s">
        <v>283</v>
      </c>
      <c r="R25" s="904"/>
      <c r="S25" s="905"/>
      <c r="T25" s="895"/>
      <c r="U25" s="896"/>
      <c r="V25" s="895"/>
      <c r="W25" s="896"/>
      <c r="X25" s="902"/>
      <c r="Y25" s="903"/>
      <c r="Z25" s="901"/>
      <c r="AA25" s="896"/>
      <c r="AB25" s="902"/>
      <c r="AC25" s="903"/>
      <c r="AD25" s="901"/>
      <c r="AE25" s="896"/>
      <c r="AF25" s="895"/>
      <c r="AG25" s="896"/>
      <c r="AH25" s="895"/>
      <c r="AI25" s="896"/>
      <c r="AJ25" s="895"/>
      <c r="AK25" s="896"/>
      <c r="AL25" s="895"/>
      <c r="AM25" s="896"/>
      <c r="AN25" s="895"/>
      <c r="AO25" s="897"/>
      <c r="AP25" s="898" t="str">
        <f>IF(SUM(R25:AO25)=0,"",SUM(R25:AO25))</f>
        <v/>
      </c>
      <c r="AQ25" s="899"/>
      <c r="AR25" s="899"/>
      <c r="AS25" s="899"/>
      <c r="AT25" s="900"/>
      <c r="AU25" s="109"/>
      <c r="AW25" s="936"/>
      <c r="AX25" s="936"/>
      <c r="AY25" s="936"/>
      <c r="AZ25" s="936"/>
      <c r="BA25" s="936"/>
      <c r="BB25" s="936"/>
      <c r="BC25" s="936"/>
      <c r="BD25" s="936"/>
      <c r="BE25" s="936"/>
      <c r="BF25" s="936"/>
      <c r="BG25" s="936"/>
      <c r="BH25" s="936"/>
      <c r="BI25" s="936"/>
      <c r="BJ25" s="936"/>
      <c r="BK25" s="936"/>
      <c r="BL25" s="936"/>
      <c r="BM25" s="936"/>
      <c r="BN25" s="936"/>
      <c r="BO25" s="936"/>
      <c r="BP25" s="936"/>
      <c r="BQ25" s="936"/>
      <c r="BR25" s="936"/>
      <c r="BS25" s="936"/>
      <c r="BT25" s="936"/>
      <c r="BU25" s="936"/>
      <c r="BV25" s="936"/>
      <c r="BW25" s="936"/>
      <c r="BX25" s="936"/>
      <c r="BY25" s="936"/>
      <c r="BZ25" s="936"/>
      <c r="CA25" s="936"/>
      <c r="CB25" s="936"/>
      <c r="CC25" s="936"/>
      <c r="CD25" s="936"/>
      <c r="CE25" s="936"/>
      <c r="CF25" s="936"/>
      <c r="CG25" s="936"/>
      <c r="CH25" s="936"/>
      <c r="CI25" s="936"/>
      <c r="CJ25" s="936"/>
      <c r="CK25" s="936"/>
      <c r="CL25" s="936"/>
      <c r="CM25" s="936"/>
      <c r="CN25" s="936"/>
      <c r="CO25" s="936"/>
      <c r="CP25" s="936"/>
      <c r="CQ25" s="936"/>
      <c r="CR25" s="936"/>
      <c r="CS25" s="936"/>
      <c r="CT25" s="936"/>
      <c r="CU25" s="936"/>
      <c r="CV25" s="936"/>
      <c r="CW25" s="936"/>
      <c r="CX25" s="936"/>
      <c r="CY25" s="936"/>
      <c r="CZ25" s="936"/>
      <c r="DA25" s="936"/>
      <c r="DB25" s="936"/>
      <c r="DC25" s="222"/>
      <c r="DD25" s="222"/>
      <c r="DE25" s="222"/>
      <c r="DF25" s="222"/>
      <c r="DG25" s="222"/>
      <c r="DH25" s="222"/>
      <c r="DI25" s="222"/>
      <c r="DJ25" s="222"/>
      <c r="DK25" s="222"/>
      <c r="DL25" s="222"/>
      <c r="DM25" s="222"/>
      <c r="DN25" s="222"/>
      <c r="DO25" s="222"/>
      <c r="DP25" s="222"/>
      <c r="DQ25" s="222"/>
      <c r="DR25" s="222"/>
      <c r="DS25" s="222"/>
    </row>
    <row r="26" spans="1:123" ht="30.75" customHeight="1" thickBot="1">
      <c r="A26" s="109"/>
      <c r="B26" s="109"/>
      <c r="C26" s="110"/>
      <c r="D26" s="912"/>
      <c r="E26" s="913"/>
      <c r="F26" s="913"/>
      <c r="G26" s="913"/>
      <c r="H26" s="913"/>
      <c r="I26" s="913"/>
      <c r="J26" s="914"/>
      <c r="K26" s="925"/>
      <c r="L26" s="926"/>
      <c r="M26" s="927"/>
      <c r="N26" s="926"/>
      <c r="O26" s="923"/>
      <c r="P26" s="924"/>
      <c r="Q26" s="272" t="s">
        <v>284</v>
      </c>
      <c r="R26" s="893" t="str">
        <f>IF($D25="","",ROUNDDOWN($O25*$R25*24,0))</f>
        <v/>
      </c>
      <c r="S26" s="894"/>
      <c r="T26" s="888" t="str">
        <f>IF($D25="","",ROUNDDOWN($O25*$T25*24,0))</f>
        <v/>
      </c>
      <c r="U26" s="889"/>
      <c r="V26" s="888" t="str">
        <f>IF($D25="","",ROUNDDOWN($O25*$V25*24,0))</f>
        <v/>
      </c>
      <c r="W26" s="889"/>
      <c r="X26" s="888" t="str">
        <f>IF($D25="","",ROUNDDOWN($O25*$X25*24,0))</f>
        <v/>
      </c>
      <c r="Y26" s="889"/>
      <c r="Z26" s="888" t="str">
        <f>IF($D25="","",ROUNDDOWN($O25*$Z25*24,0))</f>
        <v/>
      </c>
      <c r="AA26" s="889"/>
      <c r="AB26" s="888" t="str">
        <f>IF($D25="","",ROUNDDOWN($O25*$AB25*24,0))</f>
        <v/>
      </c>
      <c r="AC26" s="889"/>
      <c r="AD26" s="888" t="str">
        <f>IF($D25="","",ROUNDDOWN($O25*$AD25*24,0))</f>
        <v/>
      </c>
      <c r="AE26" s="889"/>
      <c r="AF26" s="888" t="str">
        <f>IF($D25="","",ROUNDDOWN($O25*$AF25*24,0))</f>
        <v/>
      </c>
      <c r="AG26" s="889"/>
      <c r="AH26" s="888" t="str">
        <f>IF($D25="","",ROUNDDOWN($O25*$AH25*24,0))</f>
        <v/>
      </c>
      <c r="AI26" s="889"/>
      <c r="AJ26" s="888" t="str">
        <f>IF($D25="","",ROUNDDOWN($O25*$AJ25*24,0))</f>
        <v/>
      </c>
      <c r="AK26" s="889"/>
      <c r="AL26" s="888" t="str">
        <f>IF($D25="","",ROUNDDOWN($O25*$AL25*24,0))</f>
        <v/>
      </c>
      <c r="AM26" s="889"/>
      <c r="AN26" s="888" t="str">
        <f>IF($D25="","",ROUNDDOWN($O25*$AN25*24,0))</f>
        <v/>
      </c>
      <c r="AO26" s="889"/>
      <c r="AP26" s="906" t="str">
        <f>IF(D25="","",SUM(R26:AO26))</f>
        <v/>
      </c>
      <c r="AQ26" s="907"/>
      <c r="AR26" s="907"/>
      <c r="AS26" s="907"/>
      <c r="AT26" s="908"/>
      <c r="AU26" s="109"/>
      <c r="AW26" s="936"/>
      <c r="AX26" s="936"/>
      <c r="AY26" s="936"/>
      <c r="AZ26" s="936"/>
      <c r="BA26" s="936"/>
      <c r="BB26" s="936"/>
      <c r="BC26" s="936"/>
      <c r="BD26" s="936"/>
      <c r="BE26" s="936"/>
      <c r="BF26" s="936"/>
      <c r="BG26" s="936"/>
      <c r="BH26" s="936"/>
      <c r="BI26" s="936"/>
      <c r="BJ26" s="936"/>
      <c r="BK26" s="936"/>
      <c r="BL26" s="936"/>
      <c r="BM26" s="936"/>
      <c r="BN26" s="936"/>
      <c r="BO26" s="936"/>
      <c r="BP26" s="936"/>
      <c r="BQ26" s="936"/>
      <c r="BR26" s="936"/>
      <c r="BS26" s="936"/>
      <c r="BT26" s="936"/>
      <c r="BU26" s="936"/>
      <c r="BV26" s="936"/>
      <c r="BW26" s="936"/>
      <c r="BX26" s="936"/>
      <c r="BY26" s="936"/>
      <c r="BZ26" s="936"/>
      <c r="CA26" s="936"/>
      <c r="CB26" s="936"/>
      <c r="CC26" s="936"/>
      <c r="CD26" s="936"/>
      <c r="CE26" s="936"/>
      <c r="CF26" s="936"/>
      <c r="CG26" s="936"/>
      <c r="CH26" s="936"/>
      <c r="CI26" s="936"/>
      <c r="CJ26" s="936"/>
      <c r="CK26" s="936"/>
      <c r="CL26" s="936"/>
      <c r="CM26" s="936"/>
      <c r="CN26" s="936"/>
      <c r="CO26" s="936"/>
      <c r="CP26" s="936"/>
      <c r="CQ26" s="936"/>
      <c r="CR26" s="936"/>
      <c r="CS26" s="936"/>
      <c r="CT26" s="936"/>
      <c r="CU26" s="936"/>
      <c r="CV26" s="936"/>
      <c r="CW26" s="936"/>
      <c r="CX26" s="936"/>
      <c r="CY26" s="936"/>
      <c r="CZ26" s="936"/>
      <c r="DA26" s="936"/>
      <c r="DB26" s="936"/>
    </row>
    <row r="27" spans="1:123" ht="30.75" customHeight="1" thickTop="1">
      <c r="A27" s="109"/>
      <c r="B27" s="109"/>
      <c r="C27" s="110"/>
      <c r="D27" s="1070" ph="1"/>
      <c r="E27" s="653"/>
      <c r="F27" s="653"/>
      <c r="G27" s="653"/>
      <c r="H27" s="653"/>
      <c r="I27" s="653"/>
      <c r="J27" s="1071"/>
      <c r="K27" s="915"/>
      <c r="L27" s="916"/>
      <c r="M27" s="919"/>
      <c r="N27" s="916"/>
      <c r="O27" s="921" t="str">
        <f>IF(D27="","",IF(AND(M27&gt;0,M27&lt;4),VLOOKUP(K27,'R5_健保等級単価一覧表'!$B:$D,3,FALSE),VLOOKUP(K27,'R5_健保等級単価一覧表'!$B:$D,2,FALSE)))</f>
        <v/>
      </c>
      <c r="P27" s="922"/>
      <c r="Q27" s="271" t="s">
        <v>283</v>
      </c>
      <c r="R27" s="904"/>
      <c r="S27" s="905"/>
      <c r="T27" s="895"/>
      <c r="U27" s="896"/>
      <c r="V27" s="895"/>
      <c r="W27" s="896"/>
      <c r="X27" s="902"/>
      <c r="Y27" s="903"/>
      <c r="Z27" s="901"/>
      <c r="AA27" s="896"/>
      <c r="AB27" s="902"/>
      <c r="AC27" s="903"/>
      <c r="AD27" s="901"/>
      <c r="AE27" s="896"/>
      <c r="AF27" s="895"/>
      <c r="AG27" s="896"/>
      <c r="AH27" s="895"/>
      <c r="AI27" s="896"/>
      <c r="AJ27" s="895"/>
      <c r="AK27" s="896"/>
      <c r="AL27" s="895"/>
      <c r="AM27" s="896"/>
      <c r="AN27" s="895"/>
      <c r="AO27" s="897"/>
      <c r="AP27" s="898" t="str">
        <f>IF(SUM(R27:AO27)=0,"",SUM(R27:AO27))</f>
        <v/>
      </c>
      <c r="AQ27" s="899"/>
      <c r="AR27" s="899"/>
      <c r="AS27" s="899"/>
      <c r="AT27" s="900"/>
      <c r="AU27" s="109"/>
      <c r="AW27" s="936"/>
      <c r="AX27" s="936"/>
      <c r="AY27" s="936"/>
      <c r="AZ27" s="936"/>
      <c r="BA27" s="936"/>
      <c r="BB27" s="936"/>
      <c r="BC27" s="936"/>
      <c r="BD27" s="936"/>
      <c r="BE27" s="936"/>
      <c r="BF27" s="936"/>
      <c r="BG27" s="936"/>
      <c r="BH27" s="936"/>
      <c r="BI27" s="936"/>
      <c r="BJ27" s="936"/>
      <c r="BK27" s="936"/>
      <c r="BL27" s="936"/>
      <c r="BM27" s="936"/>
      <c r="BN27" s="936"/>
      <c r="BO27" s="936"/>
      <c r="BP27" s="936"/>
      <c r="BQ27" s="936"/>
      <c r="BR27" s="936"/>
      <c r="BS27" s="936"/>
      <c r="BT27" s="936"/>
      <c r="BU27" s="936"/>
      <c r="BV27" s="936"/>
      <c r="BW27" s="936"/>
      <c r="BX27" s="936"/>
      <c r="BY27" s="936"/>
      <c r="BZ27" s="936"/>
      <c r="CA27" s="936"/>
      <c r="CB27" s="936"/>
      <c r="CC27" s="936"/>
      <c r="CD27" s="936"/>
      <c r="CE27" s="936"/>
      <c r="CF27" s="936"/>
      <c r="CG27" s="936"/>
      <c r="CH27" s="936"/>
      <c r="CI27" s="936"/>
      <c r="CJ27" s="936"/>
      <c r="CK27" s="936"/>
      <c r="CL27" s="936"/>
      <c r="CM27" s="936"/>
      <c r="CN27" s="936"/>
      <c r="CO27" s="936"/>
      <c r="CP27" s="936"/>
      <c r="CQ27" s="936"/>
      <c r="CR27" s="936"/>
      <c r="CS27" s="936"/>
      <c r="CT27" s="936"/>
      <c r="CU27" s="936"/>
      <c r="CV27" s="936"/>
      <c r="CW27" s="936"/>
      <c r="CX27" s="936"/>
      <c r="CY27" s="936"/>
      <c r="CZ27" s="936"/>
      <c r="DA27" s="936"/>
      <c r="DB27" s="936"/>
    </row>
    <row r="28" spans="1:123" ht="30.75" customHeight="1" thickBot="1">
      <c r="A28" s="109"/>
      <c r="B28" s="109"/>
      <c r="C28" s="110"/>
      <c r="D28" s="912"/>
      <c r="E28" s="913"/>
      <c r="F28" s="913"/>
      <c r="G28" s="913"/>
      <c r="H28" s="913"/>
      <c r="I28" s="913"/>
      <c r="J28" s="914"/>
      <c r="K28" s="925"/>
      <c r="L28" s="926"/>
      <c r="M28" s="927"/>
      <c r="N28" s="926"/>
      <c r="O28" s="923"/>
      <c r="P28" s="924"/>
      <c r="Q28" s="272" t="s">
        <v>284</v>
      </c>
      <c r="R28" s="893" t="str">
        <f>IF($D27="","",ROUNDDOWN($O27*$R27*24,0))</f>
        <v/>
      </c>
      <c r="S28" s="894"/>
      <c r="T28" s="888" t="str">
        <f>IF($D27="","",ROUNDDOWN($O27*$T27*24,0))</f>
        <v/>
      </c>
      <c r="U28" s="889"/>
      <c r="V28" s="888" t="str">
        <f>IF($D27="","",ROUNDDOWN($O27*$V27*24,0))</f>
        <v/>
      </c>
      <c r="W28" s="889"/>
      <c r="X28" s="888" t="str">
        <f>IF($D27="","",ROUNDDOWN($O27*$X27*24,0))</f>
        <v/>
      </c>
      <c r="Y28" s="889"/>
      <c r="Z28" s="888" t="str">
        <f>IF($D27="","",ROUNDDOWN($O27*$Z27*24,0))</f>
        <v/>
      </c>
      <c r="AA28" s="889"/>
      <c r="AB28" s="888" t="str">
        <f>IF($D27="","",ROUNDDOWN($O27*$AB27*24,0))</f>
        <v/>
      </c>
      <c r="AC28" s="889"/>
      <c r="AD28" s="888" t="str">
        <f>IF($D27="","",ROUNDDOWN($O27*$AD27*24,0))</f>
        <v/>
      </c>
      <c r="AE28" s="889"/>
      <c r="AF28" s="888" t="str">
        <f>IF($D27="","",ROUNDDOWN($O27*$AF27*24,0))</f>
        <v/>
      </c>
      <c r="AG28" s="889"/>
      <c r="AH28" s="888" t="str">
        <f>IF($D27="","",ROUNDDOWN($O27*$AH27*24,0))</f>
        <v/>
      </c>
      <c r="AI28" s="889"/>
      <c r="AJ28" s="888" t="str">
        <f>IF($D27="","",ROUNDDOWN($O27*$AJ27*24,0))</f>
        <v/>
      </c>
      <c r="AK28" s="889"/>
      <c r="AL28" s="888" t="str">
        <f>IF($D27="","",ROUNDDOWN($O27*$AL27*24,0))</f>
        <v/>
      </c>
      <c r="AM28" s="889"/>
      <c r="AN28" s="888" t="str">
        <f>IF($D27="","",ROUNDDOWN($O27*$AN27*24,0))</f>
        <v/>
      </c>
      <c r="AO28" s="889"/>
      <c r="AP28" s="906" t="str">
        <f>IF(D27="","",SUM(R28:AO28))</f>
        <v/>
      </c>
      <c r="AQ28" s="907"/>
      <c r="AR28" s="907"/>
      <c r="AS28" s="907"/>
      <c r="AT28" s="908"/>
      <c r="AU28" s="109"/>
      <c r="AW28" s="936"/>
      <c r="AX28" s="936"/>
      <c r="AY28" s="936"/>
      <c r="AZ28" s="936"/>
      <c r="BA28" s="936"/>
      <c r="BB28" s="936"/>
      <c r="BC28" s="936"/>
      <c r="BD28" s="936"/>
      <c r="BE28" s="936"/>
      <c r="BF28" s="936"/>
      <c r="BG28" s="936"/>
      <c r="BH28" s="936"/>
      <c r="BI28" s="936"/>
      <c r="BJ28" s="936"/>
      <c r="BK28" s="936"/>
      <c r="BL28" s="936"/>
      <c r="BM28" s="936"/>
      <c r="BN28" s="936"/>
      <c r="BO28" s="936"/>
      <c r="BP28" s="936"/>
      <c r="BQ28" s="936"/>
      <c r="BR28" s="936"/>
      <c r="BS28" s="936"/>
      <c r="BT28" s="936"/>
      <c r="BU28" s="936"/>
      <c r="BV28" s="936"/>
      <c r="BW28" s="936"/>
      <c r="BX28" s="936"/>
      <c r="BY28" s="936"/>
      <c r="BZ28" s="936"/>
      <c r="CA28" s="936"/>
      <c r="CB28" s="936"/>
      <c r="CC28" s="936"/>
      <c r="CD28" s="936"/>
      <c r="CE28" s="936"/>
      <c r="CF28" s="936"/>
      <c r="CG28" s="936"/>
      <c r="CH28" s="936"/>
      <c r="CI28" s="936"/>
      <c r="CJ28" s="936"/>
      <c r="CK28" s="936"/>
      <c r="CL28" s="936"/>
      <c r="CM28" s="936"/>
      <c r="CN28" s="936"/>
      <c r="CO28" s="936"/>
      <c r="CP28" s="936"/>
      <c r="CQ28" s="936"/>
      <c r="CR28" s="936"/>
      <c r="CS28" s="936"/>
      <c r="CT28" s="936"/>
      <c r="CU28" s="936"/>
      <c r="CV28" s="936"/>
      <c r="CW28" s="936"/>
      <c r="CX28" s="936"/>
      <c r="CY28" s="936"/>
      <c r="CZ28" s="936"/>
      <c r="DA28" s="936"/>
      <c r="DB28" s="936"/>
    </row>
    <row r="29" spans="1:123" ht="30.75" customHeight="1" thickTop="1">
      <c r="A29" s="109"/>
      <c r="B29" s="109"/>
      <c r="C29" s="110"/>
      <c r="D29" s="1070" ph="1"/>
      <c r="E29" s="653"/>
      <c r="F29" s="653"/>
      <c r="G29" s="653"/>
      <c r="H29" s="653"/>
      <c r="I29" s="653"/>
      <c r="J29" s="1071"/>
      <c r="K29" s="915"/>
      <c r="L29" s="916"/>
      <c r="M29" s="919"/>
      <c r="N29" s="916"/>
      <c r="O29" s="921" t="str">
        <f>IF(D29="","",IF(AND(M29&gt;0,M29&lt;4),VLOOKUP(K29,'R5_健保等級単価一覧表'!$B:$D,3,FALSE),VLOOKUP(K29,'R5_健保等級単価一覧表'!$B:$D,2,FALSE)))</f>
        <v/>
      </c>
      <c r="P29" s="922"/>
      <c r="Q29" s="271" t="s">
        <v>283</v>
      </c>
      <c r="R29" s="904"/>
      <c r="S29" s="905"/>
      <c r="T29" s="895"/>
      <c r="U29" s="896"/>
      <c r="V29" s="895"/>
      <c r="W29" s="896"/>
      <c r="X29" s="902"/>
      <c r="Y29" s="903"/>
      <c r="Z29" s="901"/>
      <c r="AA29" s="896"/>
      <c r="AB29" s="902"/>
      <c r="AC29" s="903"/>
      <c r="AD29" s="901"/>
      <c r="AE29" s="896"/>
      <c r="AF29" s="895"/>
      <c r="AG29" s="896"/>
      <c r="AH29" s="895"/>
      <c r="AI29" s="896"/>
      <c r="AJ29" s="895"/>
      <c r="AK29" s="896"/>
      <c r="AL29" s="895"/>
      <c r="AM29" s="896"/>
      <c r="AN29" s="895"/>
      <c r="AO29" s="897"/>
      <c r="AP29" s="898" t="str">
        <f>IF(SUM(R29:AO29)=0,"",SUM(R29:AO29))</f>
        <v/>
      </c>
      <c r="AQ29" s="899"/>
      <c r="AR29" s="899"/>
      <c r="AS29" s="899"/>
      <c r="AT29" s="900"/>
      <c r="AU29" s="109"/>
      <c r="AW29" s="936"/>
      <c r="AX29" s="936"/>
      <c r="AY29" s="936"/>
      <c r="AZ29" s="936"/>
      <c r="BA29" s="936"/>
      <c r="BB29" s="936"/>
      <c r="BC29" s="936"/>
      <c r="BD29" s="936"/>
      <c r="BE29" s="936"/>
      <c r="BF29" s="936"/>
      <c r="BG29" s="936"/>
      <c r="BH29" s="936"/>
      <c r="BI29" s="936"/>
      <c r="BJ29" s="936"/>
      <c r="BK29" s="936"/>
      <c r="BL29" s="936"/>
      <c r="BM29" s="936"/>
      <c r="BN29" s="936"/>
      <c r="BO29" s="936"/>
      <c r="BP29" s="936"/>
      <c r="BQ29" s="936"/>
      <c r="BR29" s="936"/>
      <c r="BS29" s="936"/>
      <c r="BT29" s="936"/>
      <c r="BU29" s="936"/>
      <c r="BV29" s="936"/>
      <c r="BW29" s="936"/>
      <c r="BX29" s="936"/>
      <c r="BY29" s="936"/>
      <c r="BZ29" s="936"/>
      <c r="CA29" s="936"/>
      <c r="CB29" s="936"/>
      <c r="CC29" s="936"/>
      <c r="CD29" s="936"/>
      <c r="CE29" s="936"/>
      <c r="CF29" s="936"/>
      <c r="CG29" s="936"/>
      <c r="CH29" s="936"/>
      <c r="CI29" s="936"/>
      <c r="CJ29" s="936"/>
      <c r="CK29" s="936"/>
      <c r="CL29" s="936"/>
      <c r="CM29" s="936"/>
      <c r="CN29" s="936"/>
      <c r="CO29" s="936"/>
      <c r="CP29" s="936"/>
      <c r="CQ29" s="936"/>
      <c r="CR29" s="936"/>
      <c r="CS29" s="936"/>
      <c r="CT29" s="936"/>
      <c r="CU29" s="936"/>
      <c r="CV29" s="936"/>
      <c r="CW29" s="936"/>
      <c r="CX29" s="936"/>
      <c r="CY29" s="936"/>
      <c r="CZ29" s="936"/>
      <c r="DA29" s="936"/>
      <c r="DB29" s="936"/>
    </row>
    <row r="30" spans="1:123" ht="30.75" customHeight="1" thickBot="1">
      <c r="A30" s="109"/>
      <c r="B30" s="109"/>
      <c r="C30" s="110"/>
      <c r="D30" s="912"/>
      <c r="E30" s="913"/>
      <c r="F30" s="913"/>
      <c r="G30" s="913"/>
      <c r="H30" s="913"/>
      <c r="I30" s="913"/>
      <c r="J30" s="914"/>
      <c r="K30" s="925"/>
      <c r="L30" s="926"/>
      <c r="M30" s="927"/>
      <c r="N30" s="926"/>
      <c r="O30" s="923"/>
      <c r="P30" s="924"/>
      <c r="Q30" s="272" t="s">
        <v>284</v>
      </c>
      <c r="R30" s="893" t="str">
        <f>IF($D29="","",ROUNDDOWN($O29*$R29*24,0))</f>
        <v/>
      </c>
      <c r="S30" s="894"/>
      <c r="T30" s="888" t="str">
        <f>IF($D29="","",ROUNDDOWN($O29*$T29*24,0))</f>
        <v/>
      </c>
      <c r="U30" s="889"/>
      <c r="V30" s="888" t="str">
        <f>IF($D29="","",ROUNDDOWN($O29*$V29*24,0))</f>
        <v/>
      </c>
      <c r="W30" s="889"/>
      <c r="X30" s="888" t="str">
        <f>IF($D29="","",ROUNDDOWN($O29*$X29*24,0))</f>
        <v/>
      </c>
      <c r="Y30" s="889"/>
      <c r="Z30" s="888" t="str">
        <f>IF($D29="","",ROUNDDOWN($O29*$Z29*24,0))</f>
        <v/>
      </c>
      <c r="AA30" s="889"/>
      <c r="AB30" s="888" t="str">
        <f>IF($D29="","",ROUNDDOWN($O29*$AB29*24,0))</f>
        <v/>
      </c>
      <c r="AC30" s="889"/>
      <c r="AD30" s="888" t="str">
        <f>IF($D29="","",ROUNDDOWN($O29*$AD29*24,0))</f>
        <v/>
      </c>
      <c r="AE30" s="889"/>
      <c r="AF30" s="888" t="str">
        <f>IF($D29="","",ROUNDDOWN($O29*$AF29*24,0))</f>
        <v/>
      </c>
      <c r="AG30" s="889"/>
      <c r="AH30" s="888" t="str">
        <f>IF($D29="","",ROUNDDOWN($O29*$AH29*24,0))</f>
        <v/>
      </c>
      <c r="AI30" s="889"/>
      <c r="AJ30" s="888" t="str">
        <f>IF($D29="","",ROUNDDOWN($O29*$AJ29*24,0))</f>
        <v/>
      </c>
      <c r="AK30" s="889"/>
      <c r="AL30" s="888" t="str">
        <f>IF($D29="","",ROUNDDOWN($O29*$AL29*24,0))</f>
        <v/>
      </c>
      <c r="AM30" s="889"/>
      <c r="AN30" s="888" t="str">
        <f>IF($D29="","",ROUNDDOWN($O29*$AN29*24,0))</f>
        <v/>
      </c>
      <c r="AO30" s="889"/>
      <c r="AP30" s="906" t="str">
        <f>IF(D29="","",SUM(R30:AO30))</f>
        <v/>
      </c>
      <c r="AQ30" s="907"/>
      <c r="AR30" s="907"/>
      <c r="AS30" s="907"/>
      <c r="AT30" s="908"/>
      <c r="AU30" s="109"/>
      <c r="AW30" s="936"/>
      <c r="AX30" s="936"/>
      <c r="AY30" s="936"/>
      <c r="AZ30" s="936"/>
      <c r="BA30" s="936"/>
      <c r="BB30" s="936"/>
      <c r="BC30" s="936"/>
      <c r="BD30" s="936"/>
      <c r="BE30" s="936"/>
      <c r="BF30" s="936"/>
      <c r="BG30" s="936"/>
      <c r="BH30" s="936"/>
      <c r="BI30" s="936"/>
      <c r="BJ30" s="936"/>
      <c r="BK30" s="936"/>
      <c r="BL30" s="936"/>
      <c r="BM30" s="936"/>
      <c r="BN30" s="936"/>
      <c r="BO30" s="936"/>
      <c r="BP30" s="936"/>
      <c r="BQ30" s="936"/>
      <c r="BR30" s="936"/>
      <c r="BS30" s="936"/>
      <c r="BT30" s="936"/>
      <c r="BU30" s="936"/>
      <c r="BV30" s="936"/>
      <c r="BW30" s="936"/>
      <c r="BX30" s="936"/>
      <c r="BY30" s="936"/>
      <c r="BZ30" s="936"/>
      <c r="CA30" s="936"/>
      <c r="CB30" s="936"/>
      <c r="CC30" s="936"/>
      <c r="CD30" s="936"/>
      <c r="CE30" s="936"/>
      <c r="CF30" s="936"/>
      <c r="CG30" s="936"/>
      <c r="CH30" s="936"/>
      <c r="CI30" s="936"/>
      <c r="CJ30" s="936"/>
      <c r="CK30" s="936"/>
      <c r="CL30" s="936"/>
      <c r="CM30" s="936"/>
      <c r="CN30" s="936"/>
      <c r="CO30" s="936"/>
      <c r="CP30" s="936"/>
      <c r="CQ30" s="936"/>
      <c r="CR30" s="936"/>
      <c r="CS30" s="936"/>
      <c r="CT30" s="936"/>
      <c r="CU30" s="936"/>
      <c r="CV30" s="936"/>
      <c r="CW30" s="936"/>
      <c r="CX30" s="936"/>
      <c r="CY30" s="936"/>
      <c r="CZ30" s="936"/>
      <c r="DA30" s="936"/>
      <c r="DB30" s="936"/>
    </row>
    <row r="31" spans="1:123" ht="30.75" customHeight="1" thickTop="1">
      <c r="A31" s="109"/>
      <c r="B31" s="109"/>
      <c r="C31" s="110"/>
      <c r="D31" s="1070" ph="1"/>
      <c r="E31" s="653"/>
      <c r="F31" s="653"/>
      <c r="G31" s="653"/>
      <c r="H31" s="653"/>
      <c r="I31" s="653"/>
      <c r="J31" s="1071"/>
      <c r="K31" s="915"/>
      <c r="L31" s="916"/>
      <c r="M31" s="919"/>
      <c r="N31" s="916"/>
      <c r="O31" s="921" t="str">
        <f>IF(D31="","",IF(AND(M31&gt;0,M31&lt;4),VLOOKUP(K31,'R5_健保等級単価一覧表'!$B:$D,3,FALSE),VLOOKUP(K31,'R5_健保等級単価一覧表'!$B:$D,2,FALSE)))</f>
        <v/>
      </c>
      <c r="P31" s="922"/>
      <c r="Q31" s="271" t="s">
        <v>283</v>
      </c>
      <c r="R31" s="904"/>
      <c r="S31" s="905"/>
      <c r="T31" s="895"/>
      <c r="U31" s="896"/>
      <c r="V31" s="895"/>
      <c r="W31" s="896"/>
      <c r="X31" s="902"/>
      <c r="Y31" s="903"/>
      <c r="Z31" s="901"/>
      <c r="AA31" s="896"/>
      <c r="AB31" s="902"/>
      <c r="AC31" s="903"/>
      <c r="AD31" s="901"/>
      <c r="AE31" s="896"/>
      <c r="AF31" s="895"/>
      <c r="AG31" s="896"/>
      <c r="AH31" s="895"/>
      <c r="AI31" s="896"/>
      <c r="AJ31" s="895"/>
      <c r="AK31" s="896"/>
      <c r="AL31" s="895"/>
      <c r="AM31" s="896"/>
      <c r="AN31" s="895"/>
      <c r="AO31" s="897"/>
      <c r="AP31" s="898" t="str">
        <f>IF(SUM(R31:AO31)=0,"",SUM(R31:AO31))</f>
        <v/>
      </c>
      <c r="AQ31" s="899"/>
      <c r="AR31" s="899"/>
      <c r="AS31" s="899"/>
      <c r="AT31" s="900"/>
      <c r="AU31" s="109"/>
      <c r="AW31" s="936"/>
      <c r="AX31" s="936"/>
      <c r="AY31" s="936"/>
      <c r="AZ31" s="936"/>
      <c r="BA31" s="936"/>
      <c r="BB31" s="936"/>
      <c r="BC31" s="936"/>
      <c r="BD31" s="936"/>
      <c r="BE31" s="936"/>
      <c r="BF31" s="936"/>
      <c r="BG31" s="936"/>
      <c r="BH31" s="936"/>
      <c r="BI31" s="936"/>
      <c r="BJ31" s="936"/>
      <c r="BK31" s="936"/>
      <c r="BL31" s="936"/>
      <c r="BM31" s="936"/>
      <c r="BN31" s="936"/>
      <c r="BO31" s="936"/>
      <c r="BP31" s="936"/>
      <c r="BQ31" s="936"/>
      <c r="BR31" s="936"/>
      <c r="BS31" s="936"/>
      <c r="BT31" s="936"/>
      <c r="BU31" s="936"/>
      <c r="BV31" s="936"/>
      <c r="BW31" s="936"/>
      <c r="BX31" s="936"/>
      <c r="BY31" s="936"/>
      <c r="BZ31" s="936"/>
      <c r="CA31" s="936"/>
      <c r="CB31" s="936"/>
      <c r="CC31" s="936"/>
      <c r="CD31" s="936"/>
      <c r="CE31" s="936"/>
      <c r="CF31" s="936"/>
      <c r="CG31" s="936"/>
      <c r="CH31" s="936"/>
      <c r="CI31" s="936"/>
      <c r="CJ31" s="936"/>
      <c r="CK31" s="936"/>
      <c r="CL31" s="936"/>
      <c r="CM31" s="936"/>
      <c r="CN31" s="936"/>
      <c r="CO31" s="936"/>
      <c r="CP31" s="936"/>
      <c r="CQ31" s="936"/>
      <c r="CR31" s="936"/>
      <c r="CS31" s="936"/>
      <c r="CT31" s="936"/>
      <c r="CU31" s="936"/>
      <c r="CV31" s="936"/>
      <c r="CW31" s="936"/>
      <c r="CX31" s="936"/>
      <c r="CY31" s="936"/>
      <c r="CZ31" s="936"/>
      <c r="DA31" s="936"/>
      <c r="DB31" s="936"/>
    </row>
    <row r="32" spans="1:123" ht="30.75" customHeight="1" thickBot="1">
      <c r="A32" s="109"/>
      <c r="B32" s="109"/>
      <c r="C32" s="110"/>
      <c r="D32" s="912"/>
      <c r="E32" s="913"/>
      <c r="F32" s="913"/>
      <c r="G32" s="913"/>
      <c r="H32" s="913"/>
      <c r="I32" s="913"/>
      <c r="J32" s="914"/>
      <c r="K32" s="925"/>
      <c r="L32" s="926"/>
      <c r="M32" s="927"/>
      <c r="N32" s="926"/>
      <c r="O32" s="923"/>
      <c r="P32" s="924"/>
      <c r="Q32" s="272" t="s">
        <v>284</v>
      </c>
      <c r="R32" s="893" t="str">
        <f>IF($D31="","",ROUNDDOWN($O31*$R31*24,0))</f>
        <v/>
      </c>
      <c r="S32" s="894"/>
      <c r="T32" s="888" t="str">
        <f>IF($D31="","",ROUNDDOWN($O31*$T31*24,0))</f>
        <v/>
      </c>
      <c r="U32" s="889"/>
      <c r="V32" s="888" t="str">
        <f>IF($D31="","",ROUNDDOWN($O31*$V31*24,0))</f>
        <v/>
      </c>
      <c r="W32" s="889"/>
      <c r="X32" s="888" t="str">
        <f>IF($D31="","",ROUNDDOWN($O31*$X31*24,0))</f>
        <v/>
      </c>
      <c r="Y32" s="889"/>
      <c r="Z32" s="888" t="str">
        <f>IF($D31="","",ROUNDDOWN($O31*$Z31*24,0))</f>
        <v/>
      </c>
      <c r="AA32" s="889"/>
      <c r="AB32" s="888" t="str">
        <f>IF($D31="","",ROUNDDOWN($O31*$AB31*24,0))</f>
        <v/>
      </c>
      <c r="AC32" s="889"/>
      <c r="AD32" s="888" t="str">
        <f>IF($D31="","",ROUNDDOWN($O31*$AD31*24,0))</f>
        <v/>
      </c>
      <c r="AE32" s="889"/>
      <c r="AF32" s="888" t="str">
        <f>IF($D31="","",ROUNDDOWN($O31*$AF31*24,0))</f>
        <v/>
      </c>
      <c r="AG32" s="889"/>
      <c r="AH32" s="888" t="str">
        <f>IF($D31="","",ROUNDDOWN($O31*$AH31*24,0))</f>
        <v/>
      </c>
      <c r="AI32" s="889"/>
      <c r="AJ32" s="888" t="str">
        <f>IF($D31="","",ROUNDDOWN($O31*$AJ31*24,0))</f>
        <v/>
      </c>
      <c r="AK32" s="889"/>
      <c r="AL32" s="888" t="str">
        <f>IF($D31="","",ROUNDDOWN($O31*$AL31*24,0))</f>
        <v/>
      </c>
      <c r="AM32" s="889"/>
      <c r="AN32" s="888" t="str">
        <f>IF($D31="","",ROUNDDOWN($O31*$AN31*24,0))</f>
        <v/>
      </c>
      <c r="AO32" s="889"/>
      <c r="AP32" s="906" t="str">
        <f>IF(D31="","",SUM(R32:AO32))</f>
        <v/>
      </c>
      <c r="AQ32" s="907"/>
      <c r="AR32" s="907"/>
      <c r="AS32" s="907"/>
      <c r="AT32" s="908"/>
      <c r="AU32" s="109"/>
      <c r="AW32" s="936"/>
      <c r="AX32" s="936"/>
      <c r="AY32" s="936"/>
      <c r="AZ32" s="936"/>
      <c r="BA32" s="936"/>
      <c r="BB32" s="936"/>
      <c r="BC32" s="936"/>
      <c r="BD32" s="936"/>
      <c r="BE32" s="936"/>
      <c r="BF32" s="936"/>
      <c r="BG32" s="936"/>
      <c r="BH32" s="936"/>
      <c r="BI32" s="936"/>
      <c r="BJ32" s="936"/>
      <c r="BK32" s="936"/>
      <c r="BL32" s="936"/>
      <c r="BM32" s="936"/>
      <c r="BN32" s="936"/>
      <c r="BO32" s="936"/>
      <c r="BP32" s="936"/>
      <c r="BQ32" s="936"/>
      <c r="BR32" s="936"/>
      <c r="BS32" s="936"/>
      <c r="BT32" s="936"/>
      <c r="BU32" s="936"/>
      <c r="BV32" s="936"/>
      <c r="BW32" s="936"/>
      <c r="BX32" s="936"/>
      <c r="BY32" s="936"/>
      <c r="BZ32" s="936"/>
      <c r="CA32" s="936"/>
      <c r="CB32" s="936"/>
      <c r="CC32" s="936"/>
      <c r="CD32" s="936"/>
      <c r="CE32" s="936"/>
      <c r="CF32" s="936"/>
      <c r="CG32" s="936"/>
      <c r="CH32" s="936"/>
      <c r="CI32" s="936"/>
      <c r="CJ32" s="936"/>
      <c r="CK32" s="936"/>
      <c r="CL32" s="936"/>
      <c r="CM32" s="936"/>
      <c r="CN32" s="936"/>
      <c r="CO32" s="936"/>
      <c r="CP32" s="936"/>
      <c r="CQ32" s="936"/>
      <c r="CR32" s="936"/>
      <c r="CS32" s="936"/>
      <c r="CT32" s="936"/>
      <c r="CU32" s="936"/>
      <c r="CV32" s="936"/>
      <c r="CW32" s="936"/>
      <c r="CX32" s="936"/>
      <c r="CY32" s="936"/>
      <c r="CZ32" s="936"/>
      <c r="DA32" s="936"/>
      <c r="DB32" s="936"/>
    </row>
    <row r="33" spans="1:106" ht="30.75" customHeight="1" thickTop="1">
      <c r="A33" s="109"/>
      <c r="B33" s="109"/>
      <c r="C33" s="110"/>
      <c r="D33" s="1070" ph="1"/>
      <c r="E33" s="653"/>
      <c r="F33" s="653"/>
      <c r="G33" s="653"/>
      <c r="H33" s="653"/>
      <c r="I33" s="653"/>
      <c r="J33" s="1071"/>
      <c r="K33" s="915"/>
      <c r="L33" s="916"/>
      <c r="M33" s="919"/>
      <c r="N33" s="916"/>
      <c r="O33" s="921" t="str">
        <f>IF(D33="","",IF(AND(M33&gt;0,M33&lt;4),VLOOKUP(K33,'R5_健保等級単価一覧表'!$B:$D,3,FALSE),VLOOKUP(K33,'R5_健保等級単価一覧表'!$B:$D,2,FALSE)))</f>
        <v/>
      </c>
      <c r="P33" s="922"/>
      <c r="Q33" s="271" t="s">
        <v>283</v>
      </c>
      <c r="R33" s="904"/>
      <c r="S33" s="905"/>
      <c r="T33" s="895"/>
      <c r="U33" s="896"/>
      <c r="V33" s="895"/>
      <c r="W33" s="896"/>
      <c r="X33" s="902"/>
      <c r="Y33" s="903"/>
      <c r="Z33" s="901"/>
      <c r="AA33" s="896"/>
      <c r="AB33" s="902"/>
      <c r="AC33" s="903"/>
      <c r="AD33" s="901"/>
      <c r="AE33" s="896"/>
      <c r="AF33" s="895"/>
      <c r="AG33" s="896"/>
      <c r="AH33" s="895"/>
      <c r="AI33" s="896"/>
      <c r="AJ33" s="895"/>
      <c r="AK33" s="896"/>
      <c r="AL33" s="895"/>
      <c r="AM33" s="896"/>
      <c r="AN33" s="895"/>
      <c r="AO33" s="897"/>
      <c r="AP33" s="898" t="str">
        <f>IF(SUM(R33:AO33)=0,"",SUM(R33:AO33))</f>
        <v/>
      </c>
      <c r="AQ33" s="899"/>
      <c r="AR33" s="899"/>
      <c r="AS33" s="899"/>
      <c r="AT33" s="900"/>
      <c r="AU33" s="109"/>
      <c r="AW33" s="936"/>
      <c r="AX33" s="936"/>
      <c r="AY33" s="936"/>
      <c r="AZ33" s="936"/>
      <c r="BA33" s="936"/>
      <c r="BB33" s="936"/>
      <c r="BC33" s="936"/>
      <c r="BD33" s="936"/>
      <c r="BE33" s="936"/>
      <c r="BF33" s="936"/>
      <c r="BG33" s="936"/>
      <c r="BH33" s="936"/>
      <c r="BI33" s="936"/>
      <c r="BJ33" s="936"/>
      <c r="BK33" s="936"/>
      <c r="BL33" s="936"/>
      <c r="BM33" s="936"/>
      <c r="BN33" s="936"/>
      <c r="BO33" s="936"/>
      <c r="BP33" s="936"/>
      <c r="BQ33" s="936"/>
      <c r="BR33" s="936"/>
      <c r="BS33" s="936"/>
      <c r="BT33" s="936"/>
      <c r="BU33" s="936"/>
      <c r="BV33" s="936"/>
      <c r="BW33" s="936"/>
      <c r="BX33" s="936"/>
      <c r="BY33" s="936"/>
      <c r="BZ33" s="936"/>
      <c r="CA33" s="936"/>
      <c r="CB33" s="936"/>
      <c r="CC33" s="936"/>
      <c r="CD33" s="936"/>
      <c r="CE33" s="936"/>
      <c r="CF33" s="936"/>
      <c r="CG33" s="936"/>
      <c r="CH33" s="936"/>
      <c r="CI33" s="936"/>
      <c r="CJ33" s="936"/>
      <c r="CK33" s="936"/>
      <c r="CL33" s="936"/>
      <c r="CM33" s="936"/>
      <c r="CN33" s="936"/>
      <c r="CO33" s="936"/>
      <c r="CP33" s="936"/>
      <c r="CQ33" s="936"/>
      <c r="CR33" s="936"/>
      <c r="CS33" s="936"/>
      <c r="CT33" s="936"/>
      <c r="CU33" s="936"/>
      <c r="CV33" s="936"/>
      <c r="CW33" s="936"/>
      <c r="CX33" s="936"/>
      <c r="CY33" s="936"/>
      <c r="CZ33" s="936"/>
      <c r="DA33" s="936"/>
      <c r="DB33" s="936"/>
    </row>
    <row r="34" spans="1:106" ht="30.75" customHeight="1" thickBot="1">
      <c r="A34" s="109"/>
      <c r="B34" s="109"/>
      <c r="C34" s="110"/>
      <c r="D34" s="912"/>
      <c r="E34" s="913"/>
      <c r="F34" s="913"/>
      <c r="G34" s="913"/>
      <c r="H34" s="913"/>
      <c r="I34" s="913"/>
      <c r="J34" s="914"/>
      <c r="K34" s="925"/>
      <c r="L34" s="926"/>
      <c r="M34" s="927"/>
      <c r="N34" s="926"/>
      <c r="O34" s="923"/>
      <c r="P34" s="924"/>
      <c r="Q34" s="272" t="s">
        <v>284</v>
      </c>
      <c r="R34" s="893" t="str">
        <f>IF($D33="","",ROUNDDOWN($O33*$R33*24,0))</f>
        <v/>
      </c>
      <c r="S34" s="894"/>
      <c r="T34" s="888" t="str">
        <f>IF($D33="","",ROUNDDOWN($O33*$T33*24,0))</f>
        <v/>
      </c>
      <c r="U34" s="889"/>
      <c r="V34" s="888" t="str">
        <f>IF($D33="","",ROUNDDOWN($O33*$V33*24,0))</f>
        <v/>
      </c>
      <c r="W34" s="889"/>
      <c r="X34" s="888" t="str">
        <f>IF($D33="","",ROUNDDOWN($O33*$X33*24,0))</f>
        <v/>
      </c>
      <c r="Y34" s="889"/>
      <c r="Z34" s="888" t="str">
        <f>IF($D33="","",ROUNDDOWN($O33*$Z33*24,0))</f>
        <v/>
      </c>
      <c r="AA34" s="889"/>
      <c r="AB34" s="888" t="str">
        <f>IF($D33="","",ROUNDDOWN($O33*$AB33*24,0))</f>
        <v/>
      </c>
      <c r="AC34" s="889"/>
      <c r="AD34" s="888" t="str">
        <f>IF($D33="","",ROUNDDOWN($O33*$AD33*24,0))</f>
        <v/>
      </c>
      <c r="AE34" s="889"/>
      <c r="AF34" s="888" t="str">
        <f>IF($D33="","",ROUNDDOWN($O33*$AF33*24,0))</f>
        <v/>
      </c>
      <c r="AG34" s="889"/>
      <c r="AH34" s="888" t="str">
        <f>IF($D33="","",ROUNDDOWN($O33*$AH33*24,0))</f>
        <v/>
      </c>
      <c r="AI34" s="889"/>
      <c r="AJ34" s="888" t="str">
        <f>IF($D33="","",ROUNDDOWN($O33*$AJ33*24,0))</f>
        <v/>
      </c>
      <c r="AK34" s="889"/>
      <c r="AL34" s="888" t="str">
        <f>IF($D33="","",ROUNDDOWN($O33*$AL33*24,0))</f>
        <v/>
      </c>
      <c r="AM34" s="889"/>
      <c r="AN34" s="888" t="str">
        <f>IF($D33="","",ROUNDDOWN($O33*$AN33*24,0))</f>
        <v/>
      </c>
      <c r="AO34" s="889"/>
      <c r="AP34" s="906" t="str">
        <f>IF(D33="","",SUM(R34:AO34))</f>
        <v/>
      </c>
      <c r="AQ34" s="907"/>
      <c r="AR34" s="907"/>
      <c r="AS34" s="907"/>
      <c r="AT34" s="908"/>
      <c r="AU34" s="109"/>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6"/>
      <c r="BS34" s="936"/>
      <c r="BT34" s="936"/>
      <c r="BU34" s="936"/>
      <c r="BV34" s="936"/>
      <c r="BW34" s="936"/>
      <c r="BX34" s="936"/>
      <c r="BY34" s="936"/>
      <c r="BZ34" s="936"/>
      <c r="CA34" s="936"/>
      <c r="CB34" s="936"/>
      <c r="CC34" s="936"/>
      <c r="CD34" s="936"/>
      <c r="CE34" s="936"/>
      <c r="CF34" s="936"/>
      <c r="CG34" s="936"/>
      <c r="CH34" s="936"/>
      <c r="CI34" s="936"/>
      <c r="CJ34" s="936"/>
      <c r="CK34" s="936"/>
      <c r="CL34" s="936"/>
      <c r="CM34" s="936"/>
      <c r="CN34" s="936"/>
      <c r="CO34" s="936"/>
      <c r="CP34" s="936"/>
      <c r="CQ34" s="936"/>
      <c r="CR34" s="936"/>
      <c r="CS34" s="936"/>
      <c r="CT34" s="936"/>
      <c r="CU34" s="936"/>
      <c r="CV34" s="936"/>
      <c r="CW34" s="936"/>
      <c r="CX34" s="936"/>
      <c r="CY34" s="936"/>
      <c r="CZ34" s="936"/>
      <c r="DA34" s="936"/>
      <c r="DB34" s="936"/>
    </row>
    <row r="35" spans="1:106" ht="30.75" customHeight="1" thickTop="1">
      <c r="A35" s="109"/>
      <c r="B35" s="109"/>
      <c r="C35" s="110"/>
      <c r="D35" s="1070" ph="1"/>
      <c r="E35" s="653"/>
      <c r="F35" s="653"/>
      <c r="G35" s="653"/>
      <c r="H35" s="653"/>
      <c r="I35" s="653"/>
      <c r="J35" s="1071"/>
      <c r="K35" s="915"/>
      <c r="L35" s="916"/>
      <c r="M35" s="919"/>
      <c r="N35" s="916"/>
      <c r="O35" s="921" t="str">
        <f>IF(D35="","",IF(AND(M35&gt;0,M35&lt;4),VLOOKUP(K35,'R5_健保等級単価一覧表'!$B:$D,3,FALSE),VLOOKUP(K35,'R5_健保等級単価一覧表'!$B:$D,2,FALSE)))</f>
        <v/>
      </c>
      <c r="P35" s="922"/>
      <c r="Q35" s="271" t="s">
        <v>283</v>
      </c>
      <c r="R35" s="904"/>
      <c r="S35" s="905"/>
      <c r="T35" s="895"/>
      <c r="U35" s="896"/>
      <c r="V35" s="895"/>
      <c r="W35" s="896"/>
      <c r="X35" s="902"/>
      <c r="Y35" s="903"/>
      <c r="Z35" s="901"/>
      <c r="AA35" s="896"/>
      <c r="AB35" s="902"/>
      <c r="AC35" s="903"/>
      <c r="AD35" s="901"/>
      <c r="AE35" s="896"/>
      <c r="AF35" s="895"/>
      <c r="AG35" s="896"/>
      <c r="AH35" s="895"/>
      <c r="AI35" s="896"/>
      <c r="AJ35" s="895"/>
      <c r="AK35" s="896"/>
      <c r="AL35" s="895"/>
      <c r="AM35" s="896"/>
      <c r="AN35" s="895"/>
      <c r="AO35" s="897"/>
      <c r="AP35" s="898" t="str">
        <f>IF(SUM(R35:AO35)=0,"",SUM(R35:AO35))</f>
        <v/>
      </c>
      <c r="AQ35" s="899"/>
      <c r="AR35" s="899"/>
      <c r="AS35" s="899"/>
      <c r="AT35" s="900"/>
      <c r="AU35" s="109"/>
      <c r="AW35" s="936"/>
      <c r="AX35" s="936"/>
      <c r="AY35" s="936"/>
      <c r="AZ35" s="936"/>
      <c r="BA35" s="936"/>
      <c r="BB35" s="936"/>
      <c r="BC35" s="936"/>
      <c r="BD35" s="936"/>
      <c r="BE35" s="936"/>
      <c r="BF35" s="936"/>
      <c r="BG35" s="936"/>
      <c r="BH35" s="936"/>
      <c r="BI35" s="936"/>
      <c r="BJ35" s="936"/>
      <c r="BK35" s="936"/>
      <c r="BL35" s="936"/>
      <c r="BM35" s="936"/>
      <c r="BN35" s="936"/>
      <c r="BO35" s="936"/>
      <c r="BP35" s="936"/>
      <c r="BQ35" s="936"/>
      <c r="BR35" s="936"/>
      <c r="BS35" s="936"/>
      <c r="BT35" s="936"/>
      <c r="BU35" s="936"/>
      <c r="BV35" s="936"/>
      <c r="BW35" s="936"/>
      <c r="BX35" s="936"/>
      <c r="BY35" s="936"/>
      <c r="BZ35" s="936"/>
      <c r="CA35" s="936"/>
      <c r="CB35" s="936"/>
      <c r="CC35" s="936"/>
      <c r="CD35" s="936"/>
      <c r="CE35" s="936"/>
      <c r="CF35" s="936"/>
      <c r="CG35" s="936"/>
      <c r="CH35" s="936"/>
      <c r="CI35" s="936"/>
      <c r="CJ35" s="936"/>
      <c r="CK35" s="936"/>
      <c r="CL35" s="936"/>
      <c r="CM35" s="936"/>
      <c r="CN35" s="936"/>
      <c r="CO35" s="936"/>
      <c r="CP35" s="936"/>
      <c r="CQ35" s="936"/>
      <c r="CR35" s="936"/>
      <c r="CS35" s="936"/>
      <c r="CT35" s="936"/>
      <c r="CU35" s="936"/>
      <c r="CV35" s="936"/>
      <c r="CW35" s="936"/>
      <c r="CX35" s="936"/>
      <c r="CY35" s="936"/>
      <c r="CZ35" s="936"/>
      <c r="DA35" s="936"/>
      <c r="DB35" s="936"/>
    </row>
    <row r="36" spans="1:106" ht="30.75" customHeight="1" thickBot="1">
      <c r="A36" s="109"/>
      <c r="B36" s="109"/>
      <c r="C36" s="110"/>
      <c r="D36" s="912"/>
      <c r="E36" s="913"/>
      <c r="F36" s="913"/>
      <c r="G36" s="913"/>
      <c r="H36" s="913"/>
      <c r="I36" s="913"/>
      <c r="J36" s="914"/>
      <c r="K36" s="925"/>
      <c r="L36" s="926"/>
      <c r="M36" s="927"/>
      <c r="N36" s="926"/>
      <c r="O36" s="923"/>
      <c r="P36" s="924"/>
      <c r="Q36" s="272" t="s">
        <v>284</v>
      </c>
      <c r="R36" s="893" t="str">
        <f>IF($D35="","",ROUNDDOWN($O35*$R35*24,0))</f>
        <v/>
      </c>
      <c r="S36" s="894"/>
      <c r="T36" s="888" t="str">
        <f>IF($D35="","",ROUNDDOWN($O35*$T35*24,0))</f>
        <v/>
      </c>
      <c r="U36" s="889"/>
      <c r="V36" s="888" t="str">
        <f>IF($D35="","",ROUNDDOWN($O35*$V35*24,0))</f>
        <v/>
      </c>
      <c r="W36" s="889"/>
      <c r="X36" s="888" t="str">
        <f>IF($D35="","",ROUNDDOWN($O35*$X35*24,0))</f>
        <v/>
      </c>
      <c r="Y36" s="889"/>
      <c r="Z36" s="888" t="str">
        <f>IF($D35="","",ROUNDDOWN($O35*$Z35*24,0))</f>
        <v/>
      </c>
      <c r="AA36" s="889"/>
      <c r="AB36" s="888" t="str">
        <f>IF($D35="","",ROUNDDOWN($O35*$AB35*24,0))</f>
        <v/>
      </c>
      <c r="AC36" s="889"/>
      <c r="AD36" s="888" t="str">
        <f>IF($D35="","",ROUNDDOWN($O35*$AD35*24,0))</f>
        <v/>
      </c>
      <c r="AE36" s="889"/>
      <c r="AF36" s="888" t="str">
        <f>IF($D35="","",ROUNDDOWN($O35*$AF35*24,0))</f>
        <v/>
      </c>
      <c r="AG36" s="889"/>
      <c r="AH36" s="888" t="str">
        <f>IF($D35="","",ROUNDDOWN($O35*$AH35*24,0))</f>
        <v/>
      </c>
      <c r="AI36" s="889"/>
      <c r="AJ36" s="888" t="str">
        <f>IF($D35="","",ROUNDDOWN($O35*$AJ35*24,0))</f>
        <v/>
      </c>
      <c r="AK36" s="889"/>
      <c r="AL36" s="888" t="str">
        <f>IF($D35="","",ROUNDDOWN($O35*$AL35*24,0))</f>
        <v/>
      </c>
      <c r="AM36" s="889"/>
      <c r="AN36" s="888" t="str">
        <f>IF($D35="","",ROUNDDOWN($O35*$AN35*24,0))</f>
        <v/>
      </c>
      <c r="AO36" s="889"/>
      <c r="AP36" s="928" t="str">
        <f>IF(D35="","",SUM(R36:AO36))</f>
        <v/>
      </c>
      <c r="AQ36" s="929"/>
      <c r="AR36" s="929"/>
      <c r="AS36" s="929"/>
      <c r="AT36" s="930"/>
      <c r="AU36" s="109"/>
      <c r="AW36" s="936"/>
      <c r="AX36" s="936"/>
      <c r="AY36" s="936"/>
      <c r="AZ36" s="936"/>
      <c r="BA36" s="936"/>
      <c r="BB36" s="936"/>
      <c r="BC36" s="936"/>
      <c r="BD36" s="936"/>
      <c r="BE36" s="936"/>
      <c r="BF36" s="936"/>
      <c r="BG36" s="936"/>
      <c r="BH36" s="936"/>
      <c r="BI36" s="936"/>
      <c r="BJ36" s="936"/>
      <c r="BK36" s="936"/>
      <c r="BL36" s="936"/>
      <c r="BM36" s="936"/>
      <c r="BN36" s="936"/>
      <c r="BO36" s="936"/>
      <c r="BP36" s="936"/>
      <c r="BQ36" s="936"/>
      <c r="BR36" s="936"/>
      <c r="BS36" s="936"/>
      <c r="BT36" s="936"/>
      <c r="BU36" s="936"/>
      <c r="BV36" s="936"/>
      <c r="BW36" s="936"/>
      <c r="BX36" s="936"/>
      <c r="BY36" s="936"/>
      <c r="BZ36" s="936"/>
      <c r="CA36" s="936"/>
      <c r="CB36" s="936"/>
      <c r="CC36" s="936"/>
      <c r="CD36" s="936"/>
      <c r="CE36" s="936"/>
      <c r="CF36" s="936"/>
      <c r="CG36" s="936"/>
      <c r="CH36" s="936"/>
      <c r="CI36" s="936"/>
      <c r="CJ36" s="936"/>
      <c r="CK36" s="936"/>
      <c r="CL36" s="936"/>
      <c r="CM36" s="936"/>
      <c r="CN36" s="936"/>
      <c r="CO36" s="936"/>
      <c r="CP36" s="936"/>
      <c r="CQ36" s="936"/>
      <c r="CR36" s="936"/>
      <c r="CS36" s="936"/>
      <c r="CT36" s="936"/>
      <c r="CU36" s="936"/>
      <c r="CV36" s="936"/>
      <c r="CW36" s="936"/>
      <c r="CX36" s="936"/>
      <c r="CY36" s="936"/>
      <c r="CZ36" s="936"/>
      <c r="DA36" s="936"/>
      <c r="DB36" s="936"/>
    </row>
    <row r="37" spans="1:106" ht="30.75" customHeight="1" thickTop="1">
      <c r="A37" s="109"/>
      <c r="B37" s="109"/>
      <c r="C37" s="110"/>
      <c r="D37" s="1070" ph="1"/>
      <c r="E37" s="653"/>
      <c r="F37" s="653"/>
      <c r="G37" s="653"/>
      <c r="H37" s="653"/>
      <c r="I37" s="653"/>
      <c r="J37" s="1071"/>
      <c r="K37" s="915"/>
      <c r="L37" s="916"/>
      <c r="M37" s="919"/>
      <c r="N37" s="916"/>
      <c r="O37" s="921" t="str">
        <f>IF(D37="","",IF(AND(M37&gt;0,M37&lt;4),VLOOKUP(K37,'R5_健保等級単価一覧表'!$B:$D,3,FALSE),VLOOKUP(K37,'R5_健保等級単価一覧表'!$B:$D,2,FALSE)))</f>
        <v/>
      </c>
      <c r="P37" s="922"/>
      <c r="Q37" s="271" t="s">
        <v>283</v>
      </c>
      <c r="R37" s="904"/>
      <c r="S37" s="905"/>
      <c r="T37" s="895"/>
      <c r="U37" s="896"/>
      <c r="V37" s="895"/>
      <c r="W37" s="896"/>
      <c r="X37" s="902"/>
      <c r="Y37" s="903"/>
      <c r="Z37" s="901"/>
      <c r="AA37" s="896"/>
      <c r="AB37" s="902"/>
      <c r="AC37" s="903"/>
      <c r="AD37" s="901"/>
      <c r="AE37" s="896"/>
      <c r="AF37" s="895"/>
      <c r="AG37" s="896"/>
      <c r="AH37" s="895"/>
      <c r="AI37" s="896"/>
      <c r="AJ37" s="895"/>
      <c r="AK37" s="896"/>
      <c r="AL37" s="895"/>
      <c r="AM37" s="896"/>
      <c r="AN37" s="895"/>
      <c r="AO37" s="897"/>
      <c r="AP37" s="931" t="str">
        <f>IF(SUM(R37:AO37)=0,"",SUM(R37:AO37))</f>
        <v/>
      </c>
      <c r="AQ37" s="932"/>
      <c r="AR37" s="932"/>
      <c r="AS37" s="932"/>
      <c r="AT37" s="933"/>
      <c r="AU37" s="109"/>
      <c r="AW37" s="936"/>
      <c r="AX37" s="936"/>
      <c r="AY37" s="936"/>
      <c r="AZ37" s="936"/>
      <c r="BA37" s="936"/>
      <c r="BB37" s="936"/>
      <c r="BC37" s="936"/>
      <c r="BD37" s="936"/>
      <c r="BE37" s="936"/>
      <c r="BF37" s="936"/>
      <c r="BG37" s="936"/>
      <c r="BH37" s="936"/>
      <c r="BI37" s="936"/>
      <c r="BJ37" s="936"/>
      <c r="BK37" s="936"/>
      <c r="BL37" s="936"/>
      <c r="BM37" s="936"/>
      <c r="BN37" s="936"/>
      <c r="BO37" s="936"/>
      <c r="BP37" s="936"/>
      <c r="BQ37" s="936"/>
      <c r="BR37" s="936"/>
      <c r="BS37" s="936"/>
      <c r="BT37" s="936"/>
      <c r="BU37" s="936"/>
      <c r="BV37" s="936"/>
      <c r="BW37" s="936"/>
      <c r="BX37" s="936"/>
      <c r="BY37" s="936"/>
      <c r="BZ37" s="936"/>
      <c r="CA37" s="936"/>
      <c r="CB37" s="936"/>
      <c r="CC37" s="936"/>
      <c r="CD37" s="936"/>
      <c r="CE37" s="936"/>
      <c r="CF37" s="936"/>
      <c r="CG37" s="936"/>
      <c r="CH37" s="936"/>
      <c r="CI37" s="936"/>
      <c r="CJ37" s="936"/>
      <c r="CK37" s="936"/>
      <c r="CL37" s="936"/>
      <c r="CM37" s="936"/>
      <c r="CN37" s="936"/>
      <c r="CO37" s="936"/>
      <c r="CP37" s="936"/>
      <c r="CQ37" s="936"/>
      <c r="CR37" s="936"/>
      <c r="CS37" s="936"/>
      <c r="CT37" s="936"/>
      <c r="CU37" s="936"/>
      <c r="CV37" s="936"/>
      <c r="CW37" s="936"/>
      <c r="CX37" s="936"/>
      <c r="CY37" s="936"/>
      <c r="CZ37" s="936"/>
      <c r="DA37" s="936"/>
      <c r="DB37" s="936"/>
    </row>
    <row r="38" spans="1:106" ht="30.75" customHeight="1" thickBot="1">
      <c r="A38" s="109"/>
      <c r="B38" s="109"/>
      <c r="C38" s="110"/>
      <c r="D38" s="912"/>
      <c r="E38" s="913"/>
      <c r="F38" s="913"/>
      <c r="G38" s="913"/>
      <c r="H38" s="913"/>
      <c r="I38" s="913"/>
      <c r="J38" s="914"/>
      <c r="K38" s="925"/>
      <c r="L38" s="926"/>
      <c r="M38" s="927"/>
      <c r="N38" s="926"/>
      <c r="O38" s="923"/>
      <c r="P38" s="924"/>
      <c r="Q38" s="272" t="s">
        <v>284</v>
      </c>
      <c r="R38" s="893" t="str">
        <f>IF($D37="","",ROUNDDOWN($O37*$R37*24,0))</f>
        <v/>
      </c>
      <c r="S38" s="894"/>
      <c r="T38" s="888" t="str">
        <f>IF($D37="","",ROUNDDOWN($O37*$T37*24,0))</f>
        <v/>
      </c>
      <c r="U38" s="889"/>
      <c r="V38" s="888" t="str">
        <f>IF($D37="","",ROUNDDOWN($O37*$V37*24,0))</f>
        <v/>
      </c>
      <c r="W38" s="889"/>
      <c r="X38" s="888" t="str">
        <f>IF($D37="","",ROUNDDOWN($O37*$X37*24,0))</f>
        <v/>
      </c>
      <c r="Y38" s="889"/>
      <c r="Z38" s="888" t="str">
        <f>IF($D37="","",ROUNDDOWN($O37*$Z37*24,0))</f>
        <v/>
      </c>
      <c r="AA38" s="889"/>
      <c r="AB38" s="888" t="str">
        <f>IF($D37="","",ROUNDDOWN($O37*$AB37*24,0))</f>
        <v/>
      </c>
      <c r="AC38" s="889"/>
      <c r="AD38" s="888" t="str">
        <f>IF($D37="","",ROUNDDOWN($O37*$AD37*24,0))</f>
        <v/>
      </c>
      <c r="AE38" s="889"/>
      <c r="AF38" s="888" t="str">
        <f>IF($D37="","",ROUNDDOWN($O37*$AF37*24,0))</f>
        <v/>
      </c>
      <c r="AG38" s="889"/>
      <c r="AH38" s="888" t="str">
        <f>IF($D37="","",ROUNDDOWN($O37*$AH37*24,0))</f>
        <v/>
      </c>
      <c r="AI38" s="889"/>
      <c r="AJ38" s="888" t="str">
        <f>IF($D37="","",ROUNDDOWN($O37*$AJ37*24,0))</f>
        <v/>
      </c>
      <c r="AK38" s="889"/>
      <c r="AL38" s="888" t="str">
        <f>IF($D37="","",ROUNDDOWN($O37*$AL37*24,0))</f>
        <v/>
      </c>
      <c r="AM38" s="889"/>
      <c r="AN38" s="888" t="str">
        <f>IF($D37="","",ROUNDDOWN($O37*$AN37*24,0))</f>
        <v/>
      </c>
      <c r="AO38" s="889"/>
      <c r="AP38" s="928" t="str">
        <f>IF(D37="","",SUM(R38:AO38))</f>
        <v/>
      </c>
      <c r="AQ38" s="929"/>
      <c r="AR38" s="929"/>
      <c r="AS38" s="929"/>
      <c r="AT38" s="930"/>
      <c r="AU38" s="109"/>
      <c r="AW38" s="936"/>
      <c r="AX38" s="936"/>
      <c r="AY38" s="936"/>
      <c r="AZ38" s="936"/>
      <c r="BA38" s="936"/>
      <c r="BB38" s="936"/>
      <c r="BC38" s="936"/>
      <c r="BD38" s="936"/>
      <c r="BE38" s="936"/>
      <c r="BF38" s="936"/>
      <c r="BG38" s="936"/>
      <c r="BH38" s="936"/>
      <c r="BI38" s="936"/>
      <c r="BJ38" s="936"/>
      <c r="BK38" s="936"/>
      <c r="BL38" s="936"/>
      <c r="BM38" s="936"/>
      <c r="BN38" s="936"/>
      <c r="BO38" s="936"/>
      <c r="BP38" s="936"/>
      <c r="BQ38" s="936"/>
      <c r="BR38" s="936"/>
      <c r="BS38" s="936"/>
      <c r="BT38" s="936"/>
      <c r="BU38" s="936"/>
      <c r="BV38" s="936"/>
      <c r="BW38" s="936"/>
      <c r="BX38" s="936"/>
      <c r="BY38" s="936"/>
      <c r="BZ38" s="936"/>
      <c r="CA38" s="936"/>
      <c r="CB38" s="936"/>
      <c r="CC38" s="936"/>
      <c r="CD38" s="936"/>
      <c r="CE38" s="936"/>
      <c r="CF38" s="936"/>
      <c r="CG38" s="936"/>
      <c r="CH38" s="936"/>
      <c r="CI38" s="936"/>
      <c r="CJ38" s="936"/>
      <c r="CK38" s="936"/>
      <c r="CL38" s="936"/>
      <c r="CM38" s="936"/>
      <c r="CN38" s="936"/>
      <c r="CO38" s="936"/>
      <c r="CP38" s="936"/>
      <c r="CQ38" s="936"/>
      <c r="CR38" s="936"/>
      <c r="CS38" s="936"/>
      <c r="CT38" s="936"/>
      <c r="CU38" s="936"/>
      <c r="CV38" s="936"/>
      <c r="CW38" s="936"/>
      <c r="CX38" s="936"/>
      <c r="CY38" s="936"/>
      <c r="CZ38" s="936"/>
      <c r="DA38" s="936"/>
      <c r="DB38" s="936"/>
    </row>
    <row r="39" spans="1:106" ht="30.75" customHeight="1" thickTop="1">
      <c r="A39" s="109"/>
      <c r="B39" s="109"/>
      <c r="C39" s="110"/>
      <c r="D39" s="1070" ph="1"/>
      <c r="E39" s="653"/>
      <c r="F39" s="653"/>
      <c r="G39" s="653"/>
      <c r="H39" s="653"/>
      <c r="I39" s="653"/>
      <c r="J39" s="1071"/>
      <c r="K39" s="915"/>
      <c r="L39" s="916"/>
      <c r="M39" s="919"/>
      <c r="N39" s="916"/>
      <c r="O39" s="921" t="str">
        <f>IF(D39="","",IF(AND(M39&gt;0,M39&lt;4),VLOOKUP(K39,'R5_健保等級単価一覧表'!$B:$D,3,FALSE),VLOOKUP(K39,'R5_健保等級単価一覧表'!$B:$D,2,FALSE)))</f>
        <v/>
      </c>
      <c r="P39" s="922"/>
      <c r="Q39" s="271" t="s">
        <v>283</v>
      </c>
      <c r="R39" s="904"/>
      <c r="S39" s="905"/>
      <c r="T39" s="895"/>
      <c r="U39" s="896"/>
      <c r="V39" s="895"/>
      <c r="W39" s="896"/>
      <c r="X39" s="902"/>
      <c r="Y39" s="903"/>
      <c r="Z39" s="901"/>
      <c r="AA39" s="896"/>
      <c r="AB39" s="902"/>
      <c r="AC39" s="903"/>
      <c r="AD39" s="901"/>
      <c r="AE39" s="896"/>
      <c r="AF39" s="895"/>
      <c r="AG39" s="896"/>
      <c r="AH39" s="895"/>
      <c r="AI39" s="896"/>
      <c r="AJ39" s="895"/>
      <c r="AK39" s="896"/>
      <c r="AL39" s="895"/>
      <c r="AM39" s="896"/>
      <c r="AN39" s="895"/>
      <c r="AO39" s="897"/>
      <c r="AP39" s="931" t="str">
        <f>IF(SUM(R39:AO39)=0,"",SUM(R39:AO39))</f>
        <v/>
      </c>
      <c r="AQ39" s="932"/>
      <c r="AR39" s="932"/>
      <c r="AS39" s="932"/>
      <c r="AT39" s="933"/>
      <c r="AU39" s="109"/>
      <c r="AW39" s="936"/>
      <c r="AX39" s="936"/>
      <c r="AY39" s="936"/>
      <c r="AZ39" s="936"/>
      <c r="BA39" s="936"/>
      <c r="BB39" s="936"/>
      <c r="BC39" s="936"/>
      <c r="BD39" s="936"/>
      <c r="BE39" s="936"/>
      <c r="BF39" s="936"/>
      <c r="BG39" s="936"/>
      <c r="BH39" s="936"/>
      <c r="BI39" s="936"/>
      <c r="BJ39" s="936"/>
      <c r="BK39" s="936"/>
      <c r="BL39" s="936"/>
      <c r="BM39" s="936"/>
      <c r="BN39" s="936"/>
      <c r="BO39" s="936"/>
      <c r="BP39" s="936"/>
      <c r="BQ39" s="936"/>
      <c r="BR39" s="936"/>
      <c r="BS39" s="936"/>
      <c r="BT39" s="936"/>
      <c r="BU39" s="936"/>
      <c r="BV39" s="936"/>
      <c r="BW39" s="936"/>
      <c r="BX39" s="936"/>
      <c r="BY39" s="936"/>
      <c r="BZ39" s="936"/>
      <c r="CA39" s="936"/>
      <c r="CB39" s="936"/>
      <c r="CC39" s="936"/>
      <c r="CD39" s="936"/>
      <c r="CE39" s="936"/>
      <c r="CF39" s="936"/>
      <c r="CG39" s="936"/>
      <c r="CH39" s="936"/>
      <c r="CI39" s="936"/>
      <c r="CJ39" s="936"/>
      <c r="CK39" s="936"/>
      <c r="CL39" s="936"/>
      <c r="CM39" s="936"/>
      <c r="CN39" s="936"/>
      <c r="CO39" s="936"/>
      <c r="CP39" s="936"/>
      <c r="CQ39" s="936"/>
      <c r="CR39" s="936"/>
      <c r="CS39" s="936"/>
      <c r="CT39" s="936"/>
      <c r="CU39" s="936"/>
      <c r="CV39" s="936"/>
      <c r="CW39" s="936"/>
      <c r="CX39" s="936"/>
      <c r="CY39" s="936"/>
      <c r="CZ39" s="936"/>
      <c r="DA39" s="936"/>
      <c r="DB39" s="936"/>
    </row>
    <row r="40" spans="1:106" ht="30.75" customHeight="1" thickBot="1">
      <c r="A40" s="109"/>
      <c r="B40" s="109"/>
      <c r="C40" s="110"/>
      <c r="D40" s="912"/>
      <c r="E40" s="913"/>
      <c r="F40" s="913"/>
      <c r="G40" s="913"/>
      <c r="H40" s="913"/>
      <c r="I40" s="913"/>
      <c r="J40" s="914"/>
      <c r="K40" s="925"/>
      <c r="L40" s="926"/>
      <c r="M40" s="927"/>
      <c r="N40" s="926"/>
      <c r="O40" s="923"/>
      <c r="P40" s="924"/>
      <c r="Q40" s="272" t="s">
        <v>284</v>
      </c>
      <c r="R40" s="893" t="str">
        <f>IF($D39="","",ROUNDDOWN($O39*$R39*24,0))</f>
        <v/>
      </c>
      <c r="S40" s="894"/>
      <c r="T40" s="888" t="str">
        <f>IF($D39="","",ROUNDDOWN($O39*$T39*24,0))</f>
        <v/>
      </c>
      <c r="U40" s="889"/>
      <c r="V40" s="888" t="str">
        <f>IF($D39="","",ROUNDDOWN($O39*$V39*24,0))</f>
        <v/>
      </c>
      <c r="W40" s="889"/>
      <c r="X40" s="888" t="str">
        <f>IF($D39="","",ROUNDDOWN($O39*$X39*24,0))</f>
        <v/>
      </c>
      <c r="Y40" s="889"/>
      <c r="Z40" s="888" t="str">
        <f>IF($D39="","",ROUNDDOWN($O39*$Z39*24,0))</f>
        <v/>
      </c>
      <c r="AA40" s="889"/>
      <c r="AB40" s="888" t="str">
        <f>IF($D39="","",ROUNDDOWN($O39*$AB39*24,0))</f>
        <v/>
      </c>
      <c r="AC40" s="889"/>
      <c r="AD40" s="888" t="str">
        <f>IF($D39="","",ROUNDDOWN($O39*$AD39*24,0))</f>
        <v/>
      </c>
      <c r="AE40" s="889"/>
      <c r="AF40" s="888" t="str">
        <f>IF($D39="","",ROUNDDOWN($O39*$AF39*24,0))</f>
        <v/>
      </c>
      <c r="AG40" s="889"/>
      <c r="AH40" s="888" t="str">
        <f>IF($D39="","",ROUNDDOWN($O39*$AH39*24,0))</f>
        <v/>
      </c>
      <c r="AI40" s="889"/>
      <c r="AJ40" s="888" t="str">
        <f>IF($D39="","",ROUNDDOWN($O39*$AJ39*24,0))</f>
        <v/>
      </c>
      <c r="AK40" s="889"/>
      <c r="AL40" s="888" t="str">
        <f>IF($D39="","",ROUNDDOWN($O39*$AL39*24,0))</f>
        <v/>
      </c>
      <c r="AM40" s="889"/>
      <c r="AN40" s="888" t="str">
        <f>IF($D39="","",ROUNDDOWN($O39*$AN39*24,0))</f>
        <v/>
      </c>
      <c r="AO40" s="889"/>
      <c r="AP40" s="928" t="str">
        <f>IF(D39="","",SUM(R40:AO40))</f>
        <v/>
      </c>
      <c r="AQ40" s="929"/>
      <c r="AR40" s="929"/>
      <c r="AS40" s="929"/>
      <c r="AT40" s="930"/>
      <c r="AU40" s="109"/>
      <c r="AW40" s="936"/>
      <c r="AX40" s="936"/>
      <c r="AY40" s="936"/>
      <c r="AZ40" s="936"/>
      <c r="BA40" s="936"/>
      <c r="BB40" s="936"/>
      <c r="BC40" s="936"/>
      <c r="BD40" s="936"/>
      <c r="BE40" s="936"/>
      <c r="BF40" s="936"/>
      <c r="BG40" s="936"/>
      <c r="BH40" s="936"/>
      <c r="BI40" s="936"/>
      <c r="BJ40" s="936"/>
      <c r="BK40" s="936"/>
      <c r="BL40" s="936"/>
      <c r="BM40" s="936"/>
      <c r="BN40" s="936"/>
      <c r="BO40" s="936"/>
      <c r="BP40" s="936"/>
      <c r="BQ40" s="936"/>
      <c r="BR40" s="936"/>
      <c r="BS40" s="936"/>
      <c r="BT40" s="936"/>
      <c r="BU40" s="936"/>
      <c r="BV40" s="936"/>
      <c r="BW40" s="936"/>
      <c r="BX40" s="936"/>
      <c r="BY40" s="936"/>
      <c r="BZ40" s="936"/>
      <c r="CA40" s="936"/>
      <c r="CB40" s="936"/>
      <c r="CC40" s="936"/>
      <c r="CD40" s="936"/>
      <c r="CE40" s="936"/>
      <c r="CF40" s="936"/>
      <c r="CG40" s="936"/>
      <c r="CH40" s="936"/>
      <c r="CI40" s="936"/>
      <c r="CJ40" s="936"/>
      <c r="CK40" s="936"/>
      <c r="CL40" s="936"/>
      <c r="CM40" s="936"/>
      <c r="CN40" s="936"/>
      <c r="CO40" s="936"/>
      <c r="CP40" s="936"/>
      <c r="CQ40" s="936"/>
      <c r="CR40" s="936"/>
      <c r="CS40" s="936"/>
      <c r="CT40" s="936"/>
      <c r="CU40" s="936"/>
      <c r="CV40" s="936"/>
      <c r="CW40" s="936"/>
      <c r="CX40" s="936"/>
      <c r="CY40" s="936"/>
      <c r="CZ40" s="936"/>
      <c r="DA40" s="936"/>
      <c r="DB40" s="936"/>
    </row>
    <row r="41" spans="1:106" ht="30.75" customHeight="1" thickTop="1">
      <c r="A41" s="109"/>
      <c r="B41" s="109"/>
      <c r="C41" s="110"/>
      <c r="D41" s="1070" ph="1"/>
      <c r="E41" s="653"/>
      <c r="F41" s="653"/>
      <c r="G41" s="653"/>
      <c r="H41" s="653"/>
      <c r="I41" s="653"/>
      <c r="J41" s="1071"/>
      <c r="K41" s="915"/>
      <c r="L41" s="916"/>
      <c r="M41" s="919"/>
      <c r="N41" s="916"/>
      <c r="O41" s="921" t="str">
        <f>IF(D41="","",IF(AND(M41&gt;0,M41&lt;4),VLOOKUP(K41,'R5_健保等級単価一覧表'!$B:$D,3,FALSE),VLOOKUP(K41,'R5_健保等級単価一覧表'!$B:$D,2,FALSE)))</f>
        <v/>
      </c>
      <c r="P41" s="922"/>
      <c r="Q41" s="271" t="s">
        <v>283</v>
      </c>
      <c r="R41" s="904"/>
      <c r="S41" s="905"/>
      <c r="T41" s="895"/>
      <c r="U41" s="896"/>
      <c r="V41" s="895"/>
      <c r="W41" s="896"/>
      <c r="X41" s="902"/>
      <c r="Y41" s="903"/>
      <c r="Z41" s="901"/>
      <c r="AA41" s="896"/>
      <c r="AB41" s="902"/>
      <c r="AC41" s="903"/>
      <c r="AD41" s="901"/>
      <c r="AE41" s="896"/>
      <c r="AF41" s="895"/>
      <c r="AG41" s="896"/>
      <c r="AH41" s="895"/>
      <c r="AI41" s="896"/>
      <c r="AJ41" s="895"/>
      <c r="AK41" s="896"/>
      <c r="AL41" s="895"/>
      <c r="AM41" s="896"/>
      <c r="AN41" s="895"/>
      <c r="AO41" s="897"/>
      <c r="AP41" s="931" t="str">
        <f>IF(SUM(R41:AO41)=0,"",SUM(R41:AO41))</f>
        <v/>
      </c>
      <c r="AQ41" s="932"/>
      <c r="AR41" s="932"/>
      <c r="AS41" s="932"/>
      <c r="AT41" s="933"/>
      <c r="AU41" s="109"/>
      <c r="AW41" s="936"/>
      <c r="AX41" s="936"/>
      <c r="AY41" s="936"/>
      <c r="AZ41" s="936"/>
      <c r="BA41" s="936"/>
      <c r="BB41" s="936"/>
      <c r="BC41" s="936"/>
      <c r="BD41" s="936"/>
      <c r="BE41" s="936"/>
      <c r="BF41" s="936"/>
      <c r="BG41" s="936"/>
      <c r="BH41" s="936"/>
      <c r="BI41" s="936"/>
      <c r="BJ41" s="936"/>
      <c r="BK41" s="936"/>
      <c r="BL41" s="936"/>
      <c r="BM41" s="936"/>
      <c r="BN41" s="936"/>
      <c r="BO41" s="936"/>
      <c r="BP41" s="936"/>
      <c r="BQ41" s="936"/>
      <c r="BR41" s="936"/>
      <c r="BS41" s="936"/>
      <c r="BT41" s="936"/>
      <c r="BU41" s="936"/>
      <c r="BV41" s="936"/>
      <c r="BW41" s="936"/>
      <c r="BX41" s="936"/>
      <c r="BY41" s="936"/>
      <c r="BZ41" s="936"/>
      <c r="CA41" s="936"/>
      <c r="CB41" s="936"/>
      <c r="CC41" s="936"/>
      <c r="CD41" s="936"/>
      <c r="CE41" s="936"/>
      <c r="CF41" s="936"/>
      <c r="CG41" s="936"/>
      <c r="CH41" s="936"/>
      <c r="CI41" s="936"/>
      <c r="CJ41" s="936"/>
      <c r="CK41" s="936"/>
      <c r="CL41" s="936"/>
      <c r="CM41" s="936"/>
      <c r="CN41" s="936"/>
      <c r="CO41" s="936"/>
      <c r="CP41" s="936"/>
      <c r="CQ41" s="936"/>
      <c r="CR41" s="936"/>
      <c r="CS41" s="936"/>
      <c r="CT41" s="936"/>
      <c r="CU41" s="936"/>
      <c r="CV41" s="936"/>
      <c r="CW41" s="936"/>
      <c r="CX41" s="936"/>
      <c r="CY41" s="936"/>
      <c r="CZ41" s="936"/>
      <c r="DA41" s="936"/>
      <c r="DB41" s="936"/>
    </row>
    <row r="42" spans="1:106" ht="30.75" customHeight="1" thickBot="1">
      <c r="A42" s="109"/>
      <c r="B42" s="109"/>
      <c r="C42" s="110"/>
      <c r="D42" s="912"/>
      <c r="E42" s="913"/>
      <c r="F42" s="913"/>
      <c r="G42" s="913"/>
      <c r="H42" s="913"/>
      <c r="I42" s="913"/>
      <c r="J42" s="914"/>
      <c r="K42" s="925"/>
      <c r="L42" s="926"/>
      <c r="M42" s="927"/>
      <c r="N42" s="926"/>
      <c r="O42" s="923"/>
      <c r="P42" s="924"/>
      <c r="Q42" s="272" t="s">
        <v>284</v>
      </c>
      <c r="R42" s="893" t="str">
        <f>IF($D41="","",ROUNDDOWN($O41*$R41*24,0))</f>
        <v/>
      </c>
      <c r="S42" s="894"/>
      <c r="T42" s="888" t="str">
        <f>IF($D41="","",ROUNDDOWN($O41*$T41*24,0))</f>
        <v/>
      </c>
      <c r="U42" s="889"/>
      <c r="V42" s="888" t="str">
        <f>IF($D41="","",ROUNDDOWN($O41*$V41*24,0))</f>
        <v/>
      </c>
      <c r="W42" s="889"/>
      <c r="X42" s="888" t="str">
        <f>IF($D41="","",ROUNDDOWN($O41*$X41*24,0))</f>
        <v/>
      </c>
      <c r="Y42" s="889"/>
      <c r="Z42" s="888" t="str">
        <f>IF($D41="","",ROUNDDOWN($O41*$Z41*24,0))</f>
        <v/>
      </c>
      <c r="AA42" s="889"/>
      <c r="AB42" s="888" t="str">
        <f>IF($D41="","",ROUNDDOWN($O41*$AB41*24,0))</f>
        <v/>
      </c>
      <c r="AC42" s="889"/>
      <c r="AD42" s="888" t="str">
        <f>IF($D41="","",ROUNDDOWN($O41*$AD41*24,0))</f>
        <v/>
      </c>
      <c r="AE42" s="889"/>
      <c r="AF42" s="888" t="str">
        <f>IF($D41="","",ROUNDDOWN($O41*$AF41*24,0))</f>
        <v/>
      </c>
      <c r="AG42" s="889"/>
      <c r="AH42" s="888" t="str">
        <f>IF($D41="","",ROUNDDOWN($O41*$AH41*24,0))</f>
        <v/>
      </c>
      <c r="AI42" s="889"/>
      <c r="AJ42" s="888" t="str">
        <f>IF($D41="","",ROUNDDOWN($O41*$AJ41*24,0))</f>
        <v/>
      </c>
      <c r="AK42" s="889"/>
      <c r="AL42" s="888" t="str">
        <f>IF($D41="","",ROUNDDOWN($O41*$AL41*24,0))</f>
        <v/>
      </c>
      <c r="AM42" s="889"/>
      <c r="AN42" s="888" t="str">
        <f>IF($D41="","",ROUNDDOWN($O41*$AN41*24,0))</f>
        <v/>
      </c>
      <c r="AO42" s="889"/>
      <c r="AP42" s="928" t="str">
        <f>IF(D41="","",SUM(R42:AO42))</f>
        <v/>
      </c>
      <c r="AQ42" s="929"/>
      <c r="AR42" s="929"/>
      <c r="AS42" s="929"/>
      <c r="AT42" s="930"/>
      <c r="AU42" s="109"/>
      <c r="AW42" s="936"/>
      <c r="AX42" s="936"/>
      <c r="AY42" s="936"/>
      <c r="AZ42" s="936"/>
      <c r="BA42" s="936"/>
      <c r="BB42" s="936"/>
      <c r="BC42" s="936"/>
      <c r="BD42" s="936"/>
      <c r="BE42" s="936"/>
      <c r="BF42" s="936"/>
      <c r="BG42" s="936"/>
      <c r="BH42" s="936"/>
      <c r="BI42" s="936"/>
      <c r="BJ42" s="936"/>
      <c r="BK42" s="936"/>
      <c r="BL42" s="936"/>
      <c r="BM42" s="936"/>
      <c r="BN42" s="936"/>
      <c r="BO42" s="936"/>
      <c r="BP42" s="936"/>
      <c r="BQ42" s="936"/>
      <c r="BR42" s="936"/>
      <c r="BS42" s="936"/>
      <c r="BT42" s="936"/>
      <c r="BU42" s="936"/>
      <c r="BV42" s="936"/>
      <c r="BW42" s="936"/>
      <c r="BX42" s="936"/>
      <c r="BY42" s="936"/>
      <c r="BZ42" s="936"/>
      <c r="CA42" s="936"/>
      <c r="CB42" s="936"/>
      <c r="CC42" s="936"/>
      <c r="CD42" s="936"/>
      <c r="CE42" s="936"/>
      <c r="CF42" s="936"/>
      <c r="CG42" s="936"/>
      <c r="CH42" s="936"/>
      <c r="CI42" s="936"/>
      <c r="CJ42" s="936"/>
      <c r="CK42" s="936"/>
      <c r="CL42" s="936"/>
      <c r="CM42" s="936"/>
      <c r="CN42" s="936"/>
      <c r="CO42" s="936"/>
      <c r="CP42" s="936"/>
      <c r="CQ42" s="936"/>
      <c r="CR42" s="936"/>
      <c r="CS42" s="936"/>
      <c r="CT42" s="936"/>
      <c r="CU42" s="936"/>
      <c r="CV42" s="936"/>
      <c r="CW42" s="936"/>
      <c r="CX42" s="936"/>
      <c r="CY42" s="936"/>
      <c r="CZ42" s="936"/>
      <c r="DA42" s="936"/>
      <c r="DB42" s="936"/>
    </row>
    <row r="43" spans="1:106" ht="30.75" customHeight="1" thickTop="1">
      <c r="A43" s="109"/>
      <c r="B43" s="109"/>
      <c r="C43" s="5"/>
      <c r="D43" s="1070" ph="1"/>
      <c r="E43" s="653"/>
      <c r="F43" s="653"/>
      <c r="G43" s="653"/>
      <c r="H43" s="653"/>
      <c r="I43" s="653"/>
      <c r="J43" s="1071"/>
      <c r="K43" s="915"/>
      <c r="L43" s="916"/>
      <c r="M43" s="919"/>
      <c r="N43" s="916"/>
      <c r="O43" s="921" t="str">
        <f>IF(D43="","",IF(AND(M43&gt;0,M43&lt;4),VLOOKUP(K43,'R5_健保等級単価一覧表'!$B:$D,3,FALSE),VLOOKUP(K43,'R5_健保等級単価一覧表'!$B:$D,2,FALSE)))</f>
        <v/>
      </c>
      <c r="P43" s="922"/>
      <c r="Q43" s="271" t="s">
        <v>283</v>
      </c>
      <c r="R43" s="904"/>
      <c r="S43" s="905"/>
      <c r="T43" s="895"/>
      <c r="U43" s="896"/>
      <c r="V43" s="895"/>
      <c r="W43" s="896"/>
      <c r="X43" s="902"/>
      <c r="Y43" s="903"/>
      <c r="Z43" s="901"/>
      <c r="AA43" s="896"/>
      <c r="AB43" s="902"/>
      <c r="AC43" s="903"/>
      <c r="AD43" s="901"/>
      <c r="AE43" s="896"/>
      <c r="AF43" s="895"/>
      <c r="AG43" s="896"/>
      <c r="AH43" s="895"/>
      <c r="AI43" s="896"/>
      <c r="AJ43" s="895"/>
      <c r="AK43" s="896"/>
      <c r="AL43" s="895"/>
      <c r="AM43" s="896"/>
      <c r="AN43" s="895"/>
      <c r="AO43" s="897"/>
      <c r="AP43" s="931" t="str">
        <f>IF(SUM(R43:AO43)=0,"",SUM(R43:AO43))</f>
        <v/>
      </c>
      <c r="AQ43" s="932"/>
      <c r="AR43" s="932"/>
      <c r="AS43" s="932"/>
      <c r="AT43" s="933"/>
      <c r="AU43" s="109"/>
      <c r="AW43" s="936"/>
      <c r="AX43" s="936"/>
      <c r="AY43" s="936"/>
      <c r="AZ43" s="936"/>
      <c r="BA43" s="936"/>
      <c r="BB43" s="936"/>
      <c r="BC43" s="936"/>
      <c r="BD43" s="936"/>
      <c r="BE43" s="936"/>
      <c r="BF43" s="936"/>
      <c r="BG43" s="936"/>
      <c r="BH43" s="936"/>
      <c r="BI43" s="936"/>
      <c r="BJ43" s="936"/>
      <c r="BK43" s="936"/>
      <c r="BL43" s="936"/>
      <c r="BM43" s="936"/>
      <c r="BN43" s="936"/>
      <c r="BO43" s="936"/>
      <c r="BP43" s="936"/>
      <c r="BQ43" s="936"/>
      <c r="BR43" s="936"/>
      <c r="BS43" s="936"/>
      <c r="BT43" s="936"/>
      <c r="BU43" s="936"/>
      <c r="BV43" s="936"/>
      <c r="BW43" s="936"/>
      <c r="BX43" s="936"/>
      <c r="BY43" s="936"/>
      <c r="BZ43" s="936"/>
      <c r="CA43" s="936"/>
      <c r="CB43" s="936"/>
      <c r="CC43" s="936"/>
      <c r="CD43" s="936"/>
      <c r="CE43" s="936"/>
      <c r="CF43" s="936"/>
      <c r="CG43" s="936"/>
      <c r="CH43" s="936"/>
      <c r="CI43" s="936"/>
      <c r="CJ43" s="936"/>
      <c r="CK43" s="936"/>
      <c r="CL43" s="936"/>
      <c r="CM43" s="936"/>
      <c r="CN43" s="936"/>
      <c r="CO43" s="936"/>
      <c r="CP43" s="936"/>
      <c r="CQ43" s="936"/>
      <c r="CR43" s="936"/>
      <c r="CS43" s="936"/>
      <c r="CT43" s="936"/>
      <c r="CU43" s="936"/>
      <c r="CV43" s="936"/>
      <c r="CW43" s="936"/>
      <c r="CX43" s="936"/>
      <c r="CY43" s="936"/>
      <c r="CZ43" s="936"/>
      <c r="DA43" s="936"/>
      <c r="DB43" s="936"/>
    </row>
    <row r="44" spans="1:106" ht="30.75" customHeight="1" thickBot="1">
      <c r="A44" s="109"/>
      <c r="B44" s="109"/>
      <c r="C44" s="5"/>
      <c r="D44" s="912"/>
      <c r="E44" s="913"/>
      <c r="F44" s="913"/>
      <c r="G44" s="913"/>
      <c r="H44" s="913"/>
      <c r="I44" s="913"/>
      <c r="J44" s="914"/>
      <c r="K44" s="925"/>
      <c r="L44" s="926"/>
      <c r="M44" s="927"/>
      <c r="N44" s="926"/>
      <c r="O44" s="923"/>
      <c r="P44" s="924"/>
      <c r="Q44" s="272" t="s">
        <v>284</v>
      </c>
      <c r="R44" s="893" t="str">
        <f>IF($D43="","",ROUNDDOWN($O43*$R43*24,0))</f>
        <v/>
      </c>
      <c r="S44" s="894"/>
      <c r="T44" s="888" t="str">
        <f>IF($D43="","",ROUNDDOWN($O43*$T43*24,0))</f>
        <v/>
      </c>
      <c r="U44" s="889"/>
      <c r="V44" s="888" t="str">
        <f>IF($D43="","",ROUNDDOWN($O43*$V43*24,0))</f>
        <v/>
      </c>
      <c r="W44" s="889"/>
      <c r="X44" s="888" t="str">
        <f>IF($D43="","",ROUNDDOWN($O43*$X43*24,0))</f>
        <v/>
      </c>
      <c r="Y44" s="889"/>
      <c r="Z44" s="888" t="str">
        <f>IF($D43="","",ROUNDDOWN($O43*$Z43*24,0))</f>
        <v/>
      </c>
      <c r="AA44" s="889"/>
      <c r="AB44" s="888" t="str">
        <f>IF($D43="","",ROUNDDOWN($O43*$AB43*24,0))</f>
        <v/>
      </c>
      <c r="AC44" s="889"/>
      <c r="AD44" s="888" t="str">
        <f>IF($D43="","",ROUNDDOWN($O43*$AD43*24,0))</f>
        <v/>
      </c>
      <c r="AE44" s="889"/>
      <c r="AF44" s="888" t="str">
        <f>IF($D43="","",ROUNDDOWN($O43*$AF43*24,0))</f>
        <v/>
      </c>
      <c r="AG44" s="889"/>
      <c r="AH44" s="888" t="str">
        <f>IF($D43="","",ROUNDDOWN($O43*$AH43*24,0))</f>
        <v/>
      </c>
      <c r="AI44" s="889"/>
      <c r="AJ44" s="888" t="str">
        <f>IF($D43="","",ROUNDDOWN($O43*$AJ43*24,0))</f>
        <v/>
      </c>
      <c r="AK44" s="889"/>
      <c r="AL44" s="888" t="str">
        <f>IF($D43="","",ROUNDDOWN($O43*$AL43*24,0))</f>
        <v/>
      </c>
      <c r="AM44" s="889"/>
      <c r="AN44" s="888" t="str">
        <f>IF($D43="","",ROUNDDOWN($O43*$AN43*24,0))</f>
        <v/>
      </c>
      <c r="AO44" s="889"/>
      <c r="AP44" s="906" t="str">
        <f>IF(D43="","",SUM(R44:AO44))</f>
        <v/>
      </c>
      <c r="AQ44" s="907"/>
      <c r="AR44" s="907"/>
      <c r="AS44" s="907"/>
      <c r="AT44" s="908"/>
      <c r="AU44" s="109"/>
      <c r="AW44" s="936"/>
      <c r="AX44" s="936"/>
      <c r="AY44" s="936"/>
      <c r="AZ44" s="936"/>
      <c r="BA44" s="936"/>
      <c r="BB44" s="936"/>
      <c r="BC44" s="936"/>
      <c r="BD44" s="936"/>
      <c r="BE44" s="936"/>
      <c r="BF44" s="936"/>
      <c r="BG44" s="936"/>
      <c r="BH44" s="936"/>
      <c r="BI44" s="936"/>
      <c r="BJ44" s="936"/>
      <c r="BK44" s="936"/>
      <c r="BL44" s="936"/>
      <c r="BM44" s="936"/>
      <c r="BN44" s="936"/>
      <c r="BO44" s="936"/>
      <c r="BP44" s="936"/>
      <c r="BQ44" s="936"/>
      <c r="BR44" s="936"/>
      <c r="BS44" s="936"/>
      <c r="BT44" s="936"/>
      <c r="BU44" s="936"/>
      <c r="BV44" s="936"/>
      <c r="BW44" s="936"/>
      <c r="BX44" s="936"/>
      <c r="BY44" s="936"/>
      <c r="BZ44" s="936"/>
      <c r="CA44" s="936"/>
      <c r="CB44" s="936"/>
      <c r="CC44" s="936"/>
      <c r="CD44" s="936"/>
      <c r="CE44" s="936"/>
      <c r="CF44" s="936"/>
      <c r="CG44" s="936"/>
      <c r="CH44" s="936"/>
      <c r="CI44" s="936"/>
      <c r="CJ44" s="936"/>
      <c r="CK44" s="936"/>
      <c r="CL44" s="936"/>
      <c r="CM44" s="936"/>
      <c r="CN44" s="936"/>
      <c r="CO44" s="936"/>
      <c r="CP44" s="936"/>
      <c r="CQ44" s="936"/>
      <c r="CR44" s="936"/>
      <c r="CS44" s="936"/>
      <c r="CT44" s="936"/>
      <c r="CU44" s="936"/>
      <c r="CV44" s="936"/>
      <c r="CW44" s="936"/>
      <c r="CX44" s="936"/>
      <c r="CY44" s="936"/>
      <c r="CZ44" s="936"/>
      <c r="DA44" s="936"/>
      <c r="DB44" s="936"/>
    </row>
    <row r="45" spans="1:106" ht="30.75" customHeight="1" thickTop="1">
      <c r="A45" s="109"/>
      <c r="B45" s="109"/>
      <c r="C45" s="5"/>
      <c r="D45" s="1070" ph="1"/>
      <c r="E45" s="653"/>
      <c r="F45" s="653"/>
      <c r="G45" s="653"/>
      <c r="H45" s="653"/>
      <c r="I45" s="653"/>
      <c r="J45" s="1071"/>
      <c r="K45" s="915"/>
      <c r="L45" s="916"/>
      <c r="M45" s="919"/>
      <c r="N45" s="916"/>
      <c r="O45" s="921" t="str">
        <f>IF(D45="","",IF(AND(M45&gt;0,M45&lt;4),VLOOKUP(K45,'R5_健保等級単価一覧表'!$B:$D,3,FALSE),VLOOKUP(K45,'R5_健保等級単価一覧表'!$B:$D,2,FALSE)))</f>
        <v/>
      </c>
      <c r="P45" s="922"/>
      <c r="Q45" s="271" t="s">
        <v>283</v>
      </c>
      <c r="R45" s="904"/>
      <c r="S45" s="905"/>
      <c r="T45" s="895"/>
      <c r="U45" s="896"/>
      <c r="V45" s="895"/>
      <c r="W45" s="896"/>
      <c r="X45" s="902"/>
      <c r="Y45" s="903"/>
      <c r="Z45" s="901"/>
      <c r="AA45" s="896"/>
      <c r="AB45" s="902"/>
      <c r="AC45" s="903"/>
      <c r="AD45" s="901"/>
      <c r="AE45" s="896"/>
      <c r="AF45" s="895"/>
      <c r="AG45" s="896"/>
      <c r="AH45" s="895"/>
      <c r="AI45" s="896"/>
      <c r="AJ45" s="895"/>
      <c r="AK45" s="896"/>
      <c r="AL45" s="895"/>
      <c r="AM45" s="896"/>
      <c r="AN45" s="895"/>
      <c r="AO45" s="897"/>
      <c r="AP45" s="898" t="str">
        <f>IF(SUM(R45:AO45)=0,"",SUM(R45:AO45))</f>
        <v/>
      </c>
      <c r="AQ45" s="899"/>
      <c r="AR45" s="899"/>
      <c r="AS45" s="899"/>
      <c r="AT45" s="900"/>
      <c r="AU45" s="109"/>
      <c r="AW45" s="936"/>
      <c r="AX45" s="936"/>
      <c r="AY45" s="936"/>
      <c r="AZ45" s="936"/>
      <c r="BA45" s="936"/>
      <c r="BB45" s="936"/>
      <c r="BC45" s="936"/>
      <c r="BD45" s="936"/>
      <c r="BE45" s="936"/>
      <c r="BF45" s="936"/>
      <c r="BG45" s="936"/>
      <c r="BH45" s="936"/>
      <c r="BI45" s="936"/>
      <c r="BJ45" s="936"/>
      <c r="BK45" s="936"/>
      <c r="BL45" s="936"/>
      <c r="BM45" s="936"/>
      <c r="BN45" s="936"/>
      <c r="BO45" s="936"/>
      <c r="BP45" s="936"/>
      <c r="BQ45" s="936"/>
      <c r="BR45" s="936"/>
      <c r="BS45" s="936"/>
      <c r="BT45" s="936"/>
      <c r="BU45" s="936"/>
      <c r="BV45" s="936"/>
      <c r="BW45" s="936"/>
      <c r="BX45" s="936"/>
      <c r="BY45" s="936"/>
      <c r="BZ45" s="936"/>
      <c r="CA45" s="936"/>
      <c r="CB45" s="936"/>
      <c r="CC45" s="936"/>
      <c r="CD45" s="936"/>
      <c r="CE45" s="936"/>
      <c r="CF45" s="936"/>
      <c r="CG45" s="936"/>
      <c r="CH45" s="936"/>
      <c r="CI45" s="936"/>
      <c r="CJ45" s="936"/>
      <c r="CK45" s="936"/>
      <c r="CL45" s="936"/>
      <c r="CM45" s="936"/>
      <c r="CN45" s="936"/>
      <c r="CO45" s="936"/>
      <c r="CP45" s="936"/>
      <c r="CQ45" s="936"/>
      <c r="CR45" s="936"/>
      <c r="CS45" s="936"/>
      <c r="CT45" s="936"/>
      <c r="CU45" s="936"/>
      <c r="CV45" s="936"/>
      <c r="CW45" s="936"/>
      <c r="CX45" s="936"/>
      <c r="CY45" s="936"/>
      <c r="CZ45" s="936"/>
      <c r="DA45" s="936"/>
      <c r="DB45" s="936"/>
    </row>
    <row r="46" spans="1:106" ht="30.75" customHeight="1" thickBot="1">
      <c r="A46" s="109"/>
      <c r="B46" s="109"/>
      <c r="C46" s="5"/>
      <c r="D46" s="912"/>
      <c r="E46" s="913"/>
      <c r="F46" s="913"/>
      <c r="G46" s="913"/>
      <c r="H46" s="913"/>
      <c r="I46" s="913"/>
      <c r="J46" s="914"/>
      <c r="K46" s="925"/>
      <c r="L46" s="926"/>
      <c r="M46" s="927"/>
      <c r="N46" s="926"/>
      <c r="O46" s="923"/>
      <c r="P46" s="924"/>
      <c r="Q46" s="272" t="s">
        <v>284</v>
      </c>
      <c r="R46" s="893" t="str">
        <f>IF($D45="","",ROUNDDOWN($O45*$R45*24,0))</f>
        <v/>
      </c>
      <c r="S46" s="894"/>
      <c r="T46" s="888" t="str">
        <f>IF($D45="","",ROUNDDOWN($O45*$T45*24,0))</f>
        <v/>
      </c>
      <c r="U46" s="889"/>
      <c r="V46" s="888" t="str">
        <f>IF($D45="","",ROUNDDOWN($O45*$V45*24,0))</f>
        <v/>
      </c>
      <c r="W46" s="889"/>
      <c r="X46" s="888" t="str">
        <f>IF($D45="","",ROUNDDOWN($O45*$X45*24,0))</f>
        <v/>
      </c>
      <c r="Y46" s="889"/>
      <c r="Z46" s="888" t="str">
        <f>IF($D45="","",ROUNDDOWN($O45*$Z45*24,0))</f>
        <v/>
      </c>
      <c r="AA46" s="889"/>
      <c r="AB46" s="888" t="str">
        <f>IF($D45="","",ROUNDDOWN($O45*$AB45*24,0))</f>
        <v/>
      </c>
      <c r="AC46" s="889"/>
      <c r="AD46" s="888" t="str">
        <f>IF($D45="","",ROUNDDOWN($O45*$AD45*24,0))</f>
        <v/>
      </c>
      <c r="AE46" s="889"/>
      <c r="AF46" s="888" t="str">
        <f>IF($D45="","",ROUNDDOWN($O45*$AF45*24,0))</f>
        <v/>
      </c>
      <c r="AG46" s="889"/>
      <c r="AH46" s="888" t="str">
        <f>IF($D45="","",ROUNDDOWN($O45*$AH45*24,0))</f>
        <v/>
      </c>
      <c r="AI46" s="889"/>
      <c r="AJ46" s="888" t="str">
        <f>IF($D45="","",ROUNDDOWN($O45*$AJ45*24,0))</f>
        <v/>
      </c>
      <c r="AK46" s="889"/>
      <c r="AL46" s="888" t="str">
        <f>IF($D45="","",ROUNDDOWN($O45*$AL45*24,0))</f>
        <v/>
      </c>
      <c r="AM46" s="889"/>
      <c r="AN46" s="888" t="str">
        <f>IF($D45="","",ROUNDDOWN($O45*$AN45*24,0))</f>
        <v/>
      </c>
      <c r="AO46" s="889"/>
      <c r="AP46" s="906" t="str">
        <f>IF(D45="","",SUM(R46:AO46))</f>
        <v/>
      </c>
      <c r="AQ46" s="907"/>
      <c r="AR46" s="907"/>
      <c r="AS46" s="907"/>
      <c r="AT46" s="908"/>
      <c r="AU46" s="109"/>
      <c r="AW46" s="936"/>
      <c r="AX46" s="936"/>
      <c r="AY46" s="936"/>
      <c r="AZ46" s="936"/>
      <c r="BA46" s="936"/>
      <c r="BB46" s="936"/>
      <c r="BC46" s="936"/>
      <c r="BD46" s="936"/>
      <c r="BE46" s="936"/>
      <c r="BF46" s="936"/>
      <c r="BG46" s="936"/>
      <c r="BH46" s="936"/>
      <c r="BI46" s="936"/>
      <c r="BJ46" s="936"/>
      <c r="BK46" s="936"/>
      <c r="BL46" s="936"/>
      <c r="BM46" s="936"/>
      <c r="BN46" s="936"/>
      <c r="BO46" s="936"/>
      <c r="BP46" s="936"/>
      <c r="BQ46" s="936"/>
      <c r="BR46" s="936"/>
      <c r="BS46" s="936"/>
      <c r="BT46" s="936"/>
      <c r="BU46" s="936"/>
      <c r="BV46" s="936"/>
      <c r="BW46" s="936"/>
      <c r="BX46" s="936"/>
      <c r="BY46" s="936"/>
      <c r="BZ46" s="936"/>
      <c r="CA46" s="936"/>
      <c r="CB46" s="936"/>
      <c r="CC46" s="936"/>
      <c r="CD46" s="936"/>
      <c r="CE46" s="936"/>
      <c r="CF46" s="936"/>
      <c r="CG46" s="936"/>
      <c r="CH46" s="936"/>
      <c r="CI46" s="936"/>
      <c r="CJ46" s="936"/>
      <c r="CK46" s="936"/>
      <c r="CL46" s="936"/>
      <c r="CM46" s="936"/>
      <c r="CN46" s="936"/>
      <c r="CO46" s="936"/>
      <c r="CP46" s="936"/>
      <c r="CQ46" s="936"/>
      <c r="CR46" s="936"/>
      <c r="CS46" s="936"/>
      <c r="CT46" s="936"/>
      <c r="CU46" s="936"/>
      <c r="CV46" s="936"/>
      <c r="CW46" s="936"/>
      <c r="CX46" s="936"/>
      <c r="CY46" s="936"/>
      <c r="CZ46" s="936"/>
      <c r="DA46" s="936"/>
      <c r="DB46" s="936"/>
    </row>
    <row r="47" spans="1:106" ht="30.75" customHeight="1" thickTop="1">
      <c r="A47" s="109"/>
      <c r="B47" s="109"/>
      <c r="C47" s="5"/>
      <c r="D47" s="1070" ph="1"/>
      <c r="E47" s="653"/>
      <c r="F47" s="653"/>
      <c r="G47" s="653"/>
      <c r="H47" s="653"/>
      <c r="I47" s="653"/>
      <c r="J47" s="1071"/>
      <c r="K47" s="915"/>
      <c r="L47" s="916"/>
      <c r="M47" s="919"/>
      <c r="N47" s="916"/>
      <c r="O47" s="921" t="str">
        <f>IF(D47="","",IF(AND(M47&gt;0,M47&lt;4),VLOOKUP(K47,'R5_健保等級単価一覧表'!$B:$D,3,FALSE),VLOOKUP(K47,'R5_健保等級単価一覧表'!$B:$D,2,FALSE)))</f>
        <v/>
      </c>
      <c r="P47" s="922"/>
      <c r="Q47" s="271" t="s">
        <v>283</v>
      </c>
      <c r="R47" s="904"/>
      <c r="S47" s="905"/>
      <c r="T47" s="895"/>
      <c r="U47" s="896"/>
      <c r="V47" s="895"/>
      <c r="W47" s="896"/>
      <c r="X47" s="902"/>
      <c r="Y47" s="903"/>
      <c r="Z47" s="901"/>
      <c r="AA47" s="896"/>
      <c r="AB47" s="902"/>
      <c r="AC47" s="903"/>
      <c r="AD47" s="901"/>
      <c r="AE47" s="896"/>
      <c r="AF47" s="895"/>
      <c r="AG47" s="896"/>
      <c r="AH47" s="895"/>
      <c r="AI47" s="896"/>
      <c r="AJ47" s="895"/>
      <c r="AK47" s="896"/>
      <c r="AL47" s="895"/>
      <c r="AM47" s="896"/>
      <c r="AN47" s="895"/>
      <c r="AO47" s="897"/>
      <c r="AP47" s="898" t="str">
        <f>IF(SUM(R47:AO47)=0,"",SUM(R47:AO47))</f>
        <v/>
      </c>
      <c r="AQ47" s="899"/>
      <c r="AR47" s="899"/>
      <c r="AS47" s="899"/>
      <c r="AT47" s="900"/>
      <c r="AU47" s="109"/>
      <c r="AW47" s="936"/>
      <c r="AX47" s="936"/>
      <c r="AY47" s="936"/>
      <c r="AZ47" s="936"/>
      <c r="BA47" s="936"/>
      <c r="BB47" s="936"/>
      <c r="BC47" s="936"/>
      <c r="BD47" s="936"/>
      <c r="BE47" s="936"/>
      <c r="BF47" s="936"/>
      <c r="BG47" s="936"/>
      <c r="BH47" s="936"/>
      <c r="BI47" s="936"/>
      <c r="BJ47" s="936"/>
      <c r="BK47" s="936"/>
      <c r="BL47" s="936"/>
      <c r="BM47" s="936"/>
      <c r="BN47" s="936"/>
      <c r="BO47" s="936"/>
      <c r="BP47" s="936"/>
      <c r="BQ47" s="936"/>
      <c r="BR47" s="936"/>
      <c r="BS47" s="936"/>
      <c r="BT47" s="936"/>
      <c r="BU47" s="936"/>
      <c r="BV47" s="936"/>
      <c r="BW47" s="936"/>
      <c r="BX47" s="936"/>
      <c r="BY47" s="936"/>
      <c r="BZ47" s="936"/>
      <c r="CA47" s="936"/>
      <c r="CB47" s="936"/>
      <c r="CC47" s="936"/>
      <c r="CD47" s="936"/>
      <c r="CE47" s="936"/>
      <c r="CF47" s="936"/>
      <c r="CG47" s="936"/>
      <c r="CH47" s="936"/>
      <c r="CI47" s="936"/>
      <c r="CJ47" s="936"/>
      <c r="CK47" s="936"/>
      <c r="CL47" s="936"/>
      <c r="CM47" s="936"/>
      <c r="CN47" s="936"/>
      <c r="CO47" s="936"/>
      <c r="CP47" s="936"/>
      <c r="CQ47" s="936"/>
      <c r="CR47" s="936"/>
      <c r="CS47" s="936"/>
      <c r="CT47" s="936"/>
      <c r="CU47" s="936"/>
      <c r="CV47" s="936"/>
      <c r="CW47" s="936"/>
      <c r="CX47" s="936"/>
      <c r="CY47" s="936"/>
      <c r="CZ47" s="936"/>
      <c r="DA47" s="936"/>
      <c r="DB47" s="936"/>
    </row>
    <row r="48" spans="1:106" ht="30.75" customHeight="1" thickBot="1">
      <c r="A48" s="109"/>
      <c r="B48" s="109"/>
      <c r="C48" s="5"/>
      <c r="D48" s="912"/>
      <c r="E48" s="913"/>
      <c r="F48" s="913"/>
      <c r="G48" s="913"/>
      <c r="H48" s="913"/>
      <c r="I48" s="913"/>
      <c r="J48" s="914"/>
      <c r="K48" s="925"/>
      <c r="L48" s="926"/>
      <c r="M48" s="927"/>
      <c r="N48" s="926"/>
      <c r="O48" s="923"/>
      <c r="P48" s="924"/>
      <c r="Q48" s="272" t="s">
        <v>284</v>
      </c>
      <c r="R48" s="893" t="str">
        <f>IF($D47="","",ROUNDDOWN($O47*$R47*24,0))</f>
        <v/>
      </c>
      <c r="S48" s="894"/>
      <c r="T48" s="888" t="str">
        <f>IF($D47="","",ROUNDDOWN($O47*$T47*24,0))</f>
        <v/>
      </c>
      <c r="U48" s="889"/>
      <c r="V48" s="888" t="str">
        <f>IF($D47="","",ROUNDDOWN($O47*$V47*24,0))</f>
        <v/>
      </c>
      <c r="W48" s="889"/>
      <c r="X48" s="888" t="str">
        <f>IF($D47="","",ROUNDDOWN($O47*$X47*24,0))</f>
        <v/>
      </c>
      <c r="Y48" s="889"/>
      <c r="Z48" s="888" t="str">
        <f>IF($D47="","",ROUNDDOWN($O47*$Z47*24,0))</f>
        <v/>
      </c>
      <c r="AA48" s="889"/>
      <c r="AB48" s="888" t="str">
        <f>IF($D47="","",ROUNDDOWN($O47*$AB47*24,0))</f>
        <v/>
      </c>
      <c r="AC48" s="889"/>
      <c r="AD48" s="888" t="str">
        <f>IF($D47="","",ROUNDDOWN($O47*$AD47*24,0))</f>
        <v/>
      </c>
      <c r="AE48" s="889"/>
      <c r="AF48" s="888" t="str">
        <f>IF($D47="","",ROUNDDOWN($O47*$AF47*24,0))</f>
        <v/>
      </c>
      <c r="AG48" s="889"/>
      <c r="AH48" s="888" t="str">
        <f>IF($D47="","",ROUNDDOWN($O47*$AH47*24,0))</f>
        <v/>
      </c>
      <c r="AI48" s="889"/>
      <c r="AJ48" s="888" t="str">
        <f>IF($D47="","",ROUNDDOWN($O47*$AJ47*24,0))</f>
        <v/>
      </c>
      <c r="AK48" s="889"/>
      <c r="AL48" s="888" t="str">
        <f>IF($D47="","",ROUNDDOWN($O47*$AL47*24,0))</f>
        <v/>
      </c>
      <c r="AM48" s="889"/>
      <c r="AN48" s="888" t="str">
        <f>IF($D47="","",ROUNDDOWN($O47*$AN47*24,0))</f>
        <v/>
      </c>
      <c r="AO48" s="889"/>
      <c r="AP48" s="906" t="str">
        <f>IF(D47="","",SUM(R48:AO48))</f>
        <v/>
      </c>
      <c r="AQ48" s="907"/>
      <c r="AR48" s="907"/>
      <c r="AS48" s="907"/>
      <c r="AT48" s="908"/>
      <c r="AU48" s="109"/>
      <c r="AW48" s="936"/>
      <c r="AX48" s="936"/>
      <c r="AY48" s="936"/>
      <c r="AZ48" s="936"/>
      <c r="BA48" s="936"/>
      <c r="BB48" s="936"/>
      <c r="BC48" s="936"/>
      <c r="BD48" s="936"/>
      <c r="BE48" s="936"/>
      <c r="BF48" s="936"/>
      <c r="BG48" s="936"/>
      <c r="BH48" s="936"/>
      <c r="BI48" s="936"/>
      <c r="BJ48" s="936"/>
      <c r="BK48" s="936"/>
      <c r="BL48" s="936"/>
      <c r="BM48" s="936"/>
      <c r="BN48" s="936"/>
      <c r="BO48" s="936"/>
      <c r="BP48" s="936"/>
      <c r="BQ48" s="936"/>
      <c r="BR48" s="936"/>
      <c r="BS48" s="936"/>
      <c r="BT48" s="936"/>
      <c r="BU48" s="936"/>
      <c r="BV48" s="936"/>
      <c r="BW48" s="936"/>
      <c r="BX48" s="936"/>
      <c r="BY48" s="936"/>
      <c r="BZ48" s="936"/>
      <c r="CA48" s="936"/>
      <c r="CB48" s="936"/>
      <c r="CC48" s="936"/>
      <c r="CD48" s="936"/>
      <c r="CE48" s="936"/>
      <c r="CF48" s="936"/>
      <c r="CG48" s="936"/>
      <c r="CH48" s="936"/>
      <c r="CI48" s="936"/>
      <c r="CJ48" s="936"/>
      <c r="CK48" s="936"/>
      <c r="CL48" s="936"/>
      <c r="CM48" s="936"/>
      <c r="CN48" s="936"/>
      <c r="CO48" s="936"/>
      <c r="CP48" s="936"/>
      <c r="CQ48" s="936"/>
      <c r="CR48" s="936"/>
      <c r="CS48" s="936"/>
      <c r="CT48" s="936"/>
      <c r="CU48" s="936"/>
      <c r="CV48" s="936"/>
      <c r="CW48" s="936"/>
      <c r="CX48" s="936"/>
      <c r="CY48" s="936"/>
      <c r="CZ48" s="936"/>
      <c r="DA48" s="936"/>
      <c r="DB48" s="936"/>
    </row>
    <row r="49" spans="1:106" ht="30.75" customHeight="1" thickTop="1">
      <c r="A49" s="109"/>
      <c r="B49" s="109"/>
      <c r="C49" s="5"/>
      <c r="D49" s="1070" ph="1"/>
      <c r="E49" s="653"/>
      <c r="F49" s="653"/>
      <c r="G49" s="653"/>
      <c r="H49" s="653"/>
      <c r="I49" s="653"/>
      <c r="J49" s="1071"/>
      <c r="K49" s="915"/>
      <c r="L49" s="916"/>
      <c r="M49" s="919"/>
      <c r="N49" s="916"/>
      <c r="O49" s="921" t="str">
        <f>IF(D49="","",IF(AND(M49&gt;0,M49&lt;4),VLOOKUP(K49,'R5_健保等級単価一覧表'!$B:$D,3,FALSE),VLOOKUP(K49,'R5_健保等級単価一覧表'!$B:$D,2,FALSE)))</f>
        <v/>
      </c>
      <c r="P49" s="922"/>
      <c r="Q49" s="271" t="s">
        <v>283</v>
      </c>
      <c r="R49" s="904"/>
      <c r="S49" s="905"/>
      <c r="T49" s="895"/>
      <c r="U49" s="896"/>
      <c r="V49" s="895"/>
      <c r="W49" s="896"/>
      <c r="X49" s="902"/>
      <c r="Y49" s="903"/>
      <c r="Z49" s="901"/>
      <c r="AA49" s="896"/>
      <c r="AB49" s="902"/>
      <c r="AC49" s="903"/>
      <c r="AD49" s="901"/>
      <c r="AE49" s="896"/>
      <c r="AF49" s="895"/>
      <c r="AG49" s="896"/>
      <c r="AH49" s="895"/>
      <c r="AI49" s="896"/>
      <c r="AJ49" s="895"/>
      <c r="AK49" s="896"/>
      <c r="AL49" s="895"/>
      <c r="AM49" s="896"/>
      <c r="AN49" s="895"/>
      <c r="AO49" s="897"/>
      <c r="AP49" s="898" t="str">
        <f>IF(SUM(R49:AO49)=0,"",SUM(R49:AO49))</f>
        <v/>
      </c>
      <c r="AQ49" s="899"/>
      <c r="AR49" s="899"/>
      <c r="AS49" s="899"/>
      <c r="AT49" s="900"/>
      <c r="AU49" s="109"/>
      <c r="AW49" s="936"/>
      <c r="AX49" s="936"/>
      <c r="AY49" s="936"/>
      <c r="AZ49" s="936"/>
      <c r="BA49" s="936"/>
      <c r="BB49" s="936"/>
      <c r="BC49" s="936"/>
      <c r="BD49" s="936"/>
      <c r="BE49" s="936"/>
      <c r="BF49" s="936"/>
      <c r="BG49" s="936"/>
      <c r="BH49" s="936"/>
      <c r="BI49" s="936"/>
      <c r="BJ49" s="936"/>
      <c r="BK49" s="936"/>
      <c r="BL49" s="936"/>
      <c r="BM49" s="936"/>
      <c r="BN49" s="936"/>
      <c r="BO49" s="936"/>
      <c r="BP49" s="936"/>
      <c r="BQ49" s="936"/>
      <c r="BR49" s="936"/>
      <c r="BS49" s="936"/>
      <c r="BT49" s="936"/>
      <c r="BU49" s="936"/>
      <c r="BV49" s="936"/>
      <c r="BW49" s="936"/>
      <c r="BX49" s="936"/>
      <c r="BY49" s="936"/>
      <c r="BZ49" s="936"/>
      <c r="CA49" s="936"/>
      <c r="CB49" s="936"/>
      <c r="CC49" s="936"/>
      <c r="CD49" s="936"/>
      <c r="CE49" s="936"/>
      <c r="CF49" s="936"/>
      <c r="CG49" s="936"/>
      <c r="CH49" s="936"/>
      <c r="CI49" s="936"/>
      <c r="CJ49" s="936"/>
      <c r="CK49" s="936"/>
      <c r="CL49" s="936"/>
      <c r="CM49" s="936"/>
      <c r="CN49" s="936"/>
      <c r="CO49" s="936"/>
      <c r="CP49" s="936"/>
      <c r="CQ49" s="936"/>
      <c r="CR49" s="936"/>
      <c r="CS49" s="936"/>
      <c r="CT49" s="936"/>
      <c r="CU49" s="936"/>
      <c r="CV49" s="936"/>
      <c r="CW49" s="936"/>
      <c r="CX49" s="936"/>
      <c r="CY49" s="936"/>
      <c r="CZ49" s="936"/>
      <c r="DA49" s="936"/>
      <c r="DB49" s="936"/>
    </row>
    <row r="50" spans="1:106" ht="30.75" customHeight="1" thickBot="1">
      <c r="A50" s="109"/>
      <c r="B50" s="109"/>
      <c r="C50" s="5"/>
      <c r="D50" s="912"/>
      <c r="E50" s="913"/>
      <c r="F50" s="913"/>
      <c r="G50" s="913"/>
      <c r="H50" s="913"/>
      <c r="I50" s="913"/>
      <c r="J50" s="914"/>
      <c r="K50" s="917"/>
      <c r="L50" s="918"/>
      <c r="M50" s="920"/>
      <c r="N50" s="918"/>
      <c r="O50" s="923"/>
      <c r="P50" s="924"/>
      <c r="Q50" s="272" t="s">
        <v>284</v>
      </c>
      <c r="R50" s="893" t="str">
        <f>IF($D49="","",ROUNDDOWN($O49*$R49*24,0))</f>
        <v/>
      </c>
      <c r="S50" s="894"/>
      <c r="T50" s="888" t="str">
        <f>IF($D49="","",ROUNDDOWN($O49*$T49*24,0))</f>
        <v/>
      </c>
      <c r="U50" s="889"/>
      <c r="V50" s="888" t="str">
        <f>IF($D49="","",ROUNDDOWN($O49*$V49*24,0))</f>
        <v/>
      </c>
      <c r="W50" s="889"/>
      <c r="X50" s="888" t="str">
        <f>IF($D49="","",ROUNDDOWN($O49*$X49*24,0))</f>
        <v/>
      </c>
      <c r="Y50" s="889"/>
      <c r="Z50" s="888" t="str">
        <f>IF($D49="","",ROUNDDOWN($O49*$Z49*24,0))</f>
        <v/>
      </c>
      <c r="AA50" s="889"/>
      <c r="AB50" s="888" t="str">
        <f>IF($D49="","",ROUNDDOWN($O49*$AB49*24,0))</f>
        <v/>
      </c>
      <c r="AC50" s="889"/>
      <c r="AD50" s="888" t="str">
        <f>IF($D49="","",ROUNDDOWN($O49*$AD49*24,0))</f>
        <v/>
      </c>
      <c r="AE50" s="889"/>
      <c r="AF50" s="888" t="str">
        <f>IF($D49="","",ROUNDDOWN($O49*$AF49*24,0))</f>
        <v/>
      </c>
      <c r="AG50" s="889"/>
      <c r="AH50" s="888" t="str">
        <f>IF($D49="","",ROUNDDOWN($O49*$AH49*24,0))</f>
        <v/>
      </c>
      <c r="AI50" s="889"/>
      <c r="AJ50" s="888" t="str">
        <f>IF($D49="","",ROUNDDOWN($O49*$AJ49*24,0))</f>
        <v/>
      </c>
      <c r="AK50" s="889"/>
      <c r="AL50" s="888" t="str">
        <f>IF($D49="","",ROUNDDOWN($O49*$AL49*24,0))</f>
        <v/>
      </c>
      <c r="AM50" s="889"/>
      <c r="AN50" s="888" t="str">
        <f>IF($D49="","",ROUNDDOWN($O49*$AN49*24,0))</f>
        <v/>
      </c>
      <c r="AO50" s="889"/>
      <c r="AP50" s="890" t="str">
        <f>IF(D49="","",SUM(R50:AO50))</f>
        <v/>
      </c>
      <c r="AQ50" s="891"/>
      <c r="AR50" s="891"/>
      <c r="AS50" s="891"/>
      <c r="AT50" s="892"/>
      <c r="AU50" s="109"/>
      <c r="AW50" s="936"/>
      <c r="AX50" s="936"/>
      <c r="AY50" s="936"/>
      <c r="AZ50" s="936"/>
      <c r="BA50" s="936"/>
      <c r="BB50" s="936"/>
      <c r="BC50" s="936"/>
      <c r="BD50" s="936"/>
      <c r="BE50" s="936"/>
      <c r="BF50" s="936"/>
      <c r="BG50" s="936"/>
      <c r="BH50" s="936"/>
      <c r="BI50" s="936"/>
      <c r="BJ50" s="936"/>
      <c r="BK50" s="936"/>
      <c r="BL50" s="936"/>
      <c r="BM50" s="936"/>
      <c r="BN50" s="936"/>
      <c r="BO50" s="936"/>
      <c r="BP50" s="936"/>
      <c r="BQ50" s="936"/>
      <c r="BR50" s="936"/>
      <c r="BS50" s="936"/>
      <c r="BT50" s="936"/>
      <c r="BU50" s="936"/>
      <c r="BV50" s="936"/>
      <c r="BW50" s="936"/>
      <c r="BX50" s="936"/>
      <c r="BY50" s="936"/>
      <c r="BZ50" s="936"/>
      <c r="CA50" s="936"/>
      <c r="CB50" s="936"/>
      <c r="CC50" s="936"/>
      <c r="CD50" s="936"/>
      <c r="CE50" s="936"/>
      <c r="CF50" s="936"/>
      <c r="CG50" s="936"/>
      <c r="CH50" s="936"/>
      <c r="CI50" s="936"/>
      <c r="CJ50" s="936"/>
      <c r="CK50" s="936"/>
      <c r="CL50" s="936"/>
      <c r="CM50" s="936"/>
      <c r="CN50" s="936"/>
      <c r="CO50" s="936"/>
      <c r="CP50" s="936"/>
      <c r="CQ50" s="936"/>
      <c r="CR50" s="936"/>
      <c r="CS50" s="936"/>
      <c r="CT50" s="936"/>
      <c r="CU50" s="936"/>
      <c r="CV50" s="936"/>
      <c r="CW50" s="936"/>
      <c r="CX50" s="936"/>
      <c r="CY50" s="936"/>
      <c r="CZ50" s="936"/>
      <c r="DA50" s="936"/>
      <c r="DB50" s="936"/>
    </row>
    <row r="51" spans="1:106" ht="30.75" customHeight="1" thickTop="1" thickBot="1">
      <c r="A51" s="109"/>
      <c r="B51" s="109"/>
      <c r="C51" s="5"/>
      <c r="D51" s="879" t="s">
        <v>65</v>
      </c>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1"/>
      <c r="AP51" s="882">
        <f>SUMIF(Q11:Q50,"時間(hh:mm)",AP11:AT50)</f>
        <v>0</v>
      </c>
      <c r="AQ51" s="883"/>
      <c r="AR51" s="883"/>
      <c r="AS51" s="883"/>
      <c r="AT51" s="884"/>
      <c r="AU51" s="109"/>
      <c r="AW51" s="936"/>
      <c r="AX51" s="936"/>
      <c r="AY51" s="936"/>
      <c r="AZ51" s="936"/>
      <c r="BA51" s="936"/>
      <c r="BB51" s="936"/>
      <c r="BC51" s="936"/>
      <c r="BD51" s="936"/>
      <c r="BE51" s="936"/>
      <c r="BF51" s="936"/>
      <c r="BG51" s="936"/>
      <c r="BH51" s="936"/>
      <c r="BI51" s="936"/>
      <c r="BJ51" s="936"/>
      <c r="BK51" s="936"/>
      <c r="BL51" s="936"/>
      <c r="BM51" s="936"/>
      <c r="BN51" s="936"/>
      <c r="BO51" s="936"/>
      <c r="BP51" s="936"/>
      <c r="BQ51" s="936"/>
      <c r="BR51" s="936"/>
      <c r="BS51" s="936"/>
      <c r="BT51" s="936"/>
      <c r="BU51" s="936"/>
      <c r="BV51" s="936"/>
      <c r="BW51" s="936"/>
      <c r="BX51" s="936"/>
      <c r="BY51" s="936"/>
      <c r="BZ51" s="936"/>
      <c r="CA51" s="936"/>
      <c r="CB51" s="936"/>
      <c r="CC51" s="936"/>
      <c r="CD51" s="936"/>
      <c r="CE51" s="936"/>
      <c r="CF51" s="936"/>
      <c r="CG51" s="936"/>
      <c r="CH51" s="936"/>
      <c r="CI51" s="936"/>
      <c r="CJ51" s="936"/>
      <c r="CK51" s="936"/>
      <c r="CL51" s="936"/>
      <c r="CM51" s="936"/>
      <c r="CN51" s="936"/>
      <c r="CO51" s="936"/>
      <c r="CP51" s="936"/>
      <c r="CQ51" s="936"/>
      <c r="CR51" s="936"/>
      <c r="CS51" s="936"/>
      <c r="CT51" s="936"/>
      <c r="CU51" s="936"/>
      <c r="CV51" s="936"/>
      <c r="CW51" s="936"/>
      <c r="CX51" s="936"/>
      <c r="CY51" s="936"/>
      <c r="CZ51" s="936"/>
      <c r="DA51" s="936"/>
      <c r="DB51" s="936"/>
    </row>
    <row r="52" spans="1:106" ht="30.75" customHeight="1" thickTop="1" thickBot="1">
      <c r="A52" s="109"/>
      <c r="B52" s="109"/>
      <c r="C52" s="5"/>
      <c r="D52" s="879" t="s">
        <v>118</v>
      </c>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1"/>
      <c r="AP52" s="885">
        <f>SUMIF(Q11:Q50,"金額(￥)",AP11:AT50)</f>
        <v>0</v>
      </c>
      <c r="AQ52" s="886"/>
      <c r="AR52" s="886"/>
      <c r="AS52" s="886"/>
      <c r="AT52" s="887"/>
      <c r="AU52" s="109"/>
      <c r="AW52" s="936"/>
      <c r="AX52" s="936"/>
      <c r="AY52" s="936"/>
      <c r="AZ52" s="936"/>
      <c r="BA52" s="936"/>
      <c r="BB52" s="936"/>
      <c r="BC52" s="936"/>
      <c r="BD52" s="936"/>
      <c r="BE52" s="936"/>
      <c r="BF52" s="936"/>
      <c r="BG52" s="936"/>
      <c r="BH52" s="936"/>
      <c r="BI52" s="936"/>
      <c r="BJ52" s="936"/>
      <c r="BK52" s="936"/>
      <c r="BL52" s="936"/>
      <c r="BM52" s="936"/>
      <c r="BN52" s="936"/>
      <c r="BO52" s="936"/>
      <c r="BP52" s="936"/>
      <c r="BQ52" s="936"/>
      <c r="BR52" s="936"/>
      <c r="BS52" s="936"/>
      <c r="BT52" s="936"/>
      <c r="BU52" s="936"/>
      <c r="BV52" s="936"/>
      <c r="BW52" s="936"/>
      <c r="BX52" s="936"/>
      <c r="BY52" s="936"/>
      <c r="BZ52" s="936"/>
      <c r="CA52" s="936"/>
      <c r="CB52" s="936"/>
      <c r="CC52" s="936"/>
      <c r="CD52" s="936"/>
      <c r="CE52" s="936"/>
      <c r="CF52" s="936"/>
      <c r="CG52" s="936"/>
      <c r="CH52" s="936"/>
      <c r="CI52" s="936"/>
      <c r="CJ52" s="936"/>
      <c r="CK52" s="936"/>
      <c r="CL52" s="936"/>
      <c r="CM52" s="936"/>
      <c r="CN52" s="936"/>
      <c r="CO52" s="936"/>
      <c r="CP52" s="936"/>
      <c r="CQ52" s="936"/>
      <c r="CR52" s="936"/>
      <c r="CS52" s="936"/>
      <c r="CT52" s="936"/>
      <c r="CU52" s="936"/>
      <c r="CV52" s="936"/>
      <c r="CW52" s="936"/>
      <c r="CX52" s="936"/>
      <c r="CY52" s="936"/>
      <c r="CZ52" s="936"/>
      <c r="DA52" s="936"/>
      <c r="DB52" s="936"/>
    </row>
    <row r="53" spans="1:106" ht="15.75" customHeight="1">
      <c r="A53" s="109"/>
      <c r="B53" s="109"/>
      <c r="C53" s="5"/>
      <c r="D53" s="102"/>
      <c r="E53" s="80"/>
      <c r="F53" s="80"/>
      <c r="G53" s="80"/>
      <c r="H53" s="80"/>
      <c r="I53" s="80"/>
      <c r="J53" s="80"/>
      <c r="K53" s="80"/>
      <c r="L53" s="80"/>
      <c r="M53" s="80"/>
      <c r="N53" s="80"/>
      <c r="W53" s="80"/>
      <c r="X53" s="80"/>
      <c r="Y53" s="80"/>
      <c r="Z53" s="80"/>
      <c r="AA53" s="80"/>
      <c r="AB53" s="80"/>
      <c r="AC53" s="80"/>
      <c r="AD53" s="80"/>
      <c r="AE53" s="80"/>
      <c r="AF53" s="80"/>
      <c r="AG53" s="10"/>
      <c r="AH53" s="10"/>
      <c r="AI53" s="10"/>
      <c r="AJ53" s="80"/>
      <c r="AK53" s="80"/>
      <c r="AL53" s="80"/>
      <c r="AM53" s="80"/>
      <c r="AN53" s="80"/>
      <c r="AO53" s="80"/>
      <c r="AP53" s="80"/>
      <c r="AQ53" s="80"/>
      <c r="AR53" s="80"/>
      <c r="AS53" s="80"/>
      <c r="AT53" s="80"/>
      <c r="AU53" s="109"/>
      <c r="AW53" s="936"/>
      <c r="AX53" s="936"/>
      <c r="AY53" s="936"/>
      <c r="AZ53" s="936"/>
      <c r="BA53" s="936"/>
      <c r="BB53" s="936"/>
      <c r="BC53" s="936"/>
      <c r="BD53" s="936"/>
      <c r="BE53" s="936"/>
      <c r="BF53" s="936"/>
      <c r="BG53" s="936"/>
      <c r="BH53" s="936"/>
      <c r="BI53" s="936"/>
      <c r="BJ53" s="936"/>
      <c r="BK53" s="936"/>
      <c r="BL53" s="936"/>
      <c r="BM53" s="936"/>
      <c r="BN53" s="936"/>
      <c r="BO53" s="936"/>
      <c r="BP53" s="936"/>
      <c r="BQ53" s="936"/>
      <c r="BR53" s="936"/>
      <c r="BS53" s="936"/>
      <c r="BT53" s="936"/>
      <c r="BU53" s="936"/>
      <c r="BV53" s="936"/>
      <c r="BW53" s="936"/>
      <c r="BX53" s="936"/>
      <c r="BY53" s="936"/>
      <c r="BZ53" s="936"/>
      <c r="CA53" s="936"/>
      <c r="CB53" s="936"/>
      <c r="CC53" s="936"/>
      <c r="CD53" s="936"/>
      <c r="CE53" s="936"/>
      <c r="CF53" s="936"/>
      <c r="CG53" s="936"/>
      <c r="CH53" s="936"/>
      <c r="CI53" s="936"/>
      <c r="CJ53" s="936"/>
      <c r="CK53" s="936"/>
      <c r="CL53" s="936"/>
      <c r="CM53" s="936"/>
      <c r="CN53" s="936"/>
      <c r="CO53" s="936"/>
      <c r="CP53" s="936"/>
      <c r="CQ53" s="936"/>
      <c r="CR53" s="936"/>
      <c r="CS53" s="936"/>
      <c r="CT53" s="936"/>
      <c r="CU53" s="936"/>
      <c r="CV53" s="936"/>
      <c r="CW53" s="936"/>
      <c r="CX53" s="936"/>
      <c r="CY53" s="936"/>
      <c r="CZ53" s="936"/>
      <c r="DA53" s="936"/>
      <c r="DB53" s="936"/>
    </row>
    <row r="54" spans="1:106" ht="17.25" customHeight="1">
      <c r="C54" s="97"/>
      <c r="D54" s="1" t="s">
        <v>66</v>
      </c>
      <c r="E54" s="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97"/>
      <c r="AO54" s="97"/>
      <c r="AP54" s="97"/>
      <c r="AQ54" s="97"/>
      <c r="AR54" s="97"/>
      <c r="AS54" s="97"/>
      <c r="AT54" s="97"/>
      <c r="AW54" s="936"/>
      <c r="AX54" s="936"/>
      <c r="AY54" s="936"/>
      <c r="AZ54" s="936"/>
      <c r="BA54" s="936"/>
      <c r="BB54" s="936"/>
      <c r="BC54" s="936"/>
      <c r="BD54" s="936"/>
      <c r="BE54" s="936"/>
      <c r="BF54" s="936"/>
      <c r="BG54" s="936"/>
      <c r="BH54" s="936"/>
      <c r="BI54" s="936"/>
      <c r="BJ54" s="936"/>
      <c r="BK54" s="936"/>
      <c r="BL54" s="936"/>
      <c r="BM54" s="936"/>
      <c r="BN54" s="936"/>
      <c r="BO54" s="936"/>
      <c r="BP54" s="936"/>
      <c r="BQ54" s="936"/>
      <c r="BR54" s="936"/>
      <c r="BS54" s="936"/>
      <c r="BT54" s="936"/>
      <c r="BU54" s="936"/>
      <c r="BV54" s="936"/>
      <c r="BW54" s="936"/>
      <c r="BX54" s="936"/>
      <c r="BY54" s="936"/>
      <c r="BZ54" s="936"/>
      <c r="CA54" s="936"/>
      <c r="CB54" s="936"/>
      <c r="CC54" s="936"/>
      <c r="CD54" s="936"/>
      <c r="CE54" s="936"/>
      <c r="CF54" s="936"/>
      <c r="CG54" s="936"/>
      <c r="CH54" s="936"/>
      <c r="CI54" s="936"/>
      <c r="CJ54" s="936"/>
      <c r="CK54" s="936"/>
      <c r="CL54" s="936"/>
      <c r="CM54" s="936"/>
      <c r="CN54" s="936"/>
      <c r="CO54" s="936"/>
      <c r="CP54" s="936"/>
      <c r="CQ54" s="936"/>
      <c r="CR54" s="936"/>
      <c r="CS54" s="936"/>
      <c r="CT54" s="936"/>
      <c r="CU54" s="936"/>
      <c r="CV54" s="936"/>
      <c r="CW54" s="936"/>
      <c r="CX54" s="936"/>
      <c r="CY54" s="936"/>
      <c r="CZ54" s="936"/>
      <c r="DA54" s="936"/>
      <c r="DB54" s="936"/>
    </row>
    <row r="55" spans="1:106" ht="17.25" customHeight="1">
      <c r="C55" s="97"/>
      <c r="E55" s="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97"/>
      <c r="AO55" s="97"/>
      <c r="AP55" s="97"/>
      <c r="AQ55" s="97"/>
      <c r="AR55" s="97"/>
      <c r="AS55" s="97"/>
      <c r="AT55" s="97"/>
      <c r="AW55" s="936"/>
      <c r="AX55" s="936"/>
      <c r="AY55" s="936"/>
      <c r="AZ55" s="936"/>
      <c r="BA55" s="936"/>
      <c r="BB55" s="936"/>
      <c r="BC55" s="936"/>
      <c r="BD55" s="936"/>
      <c r="BE55" s="936"/>
      <c r="BF55" s="936"/>
      <c r="BG55" s="936"/>
      <c r="BH55" s="936"/>
      <c r="BI55" s="936"/>
      <c r="BJ55" s="936"/>
      <c r="BK55" s="936"/>
      <c r="BL55" s="936"/>
      <c r="BM55" s="936"/>
      <c r="BN55" s="936"/>
      <c r="BO55" s="936"/>
      <c r="BP55" s="936"/>
      <c r="BQ55" s="936"/>
      <c r="BR55" s="936"/>
      <c r="BS55" s="936"/>
      <c r="BT55" s="936"/>
      <c r="BU55" s="936"/>
      <c r="BV55" s="936"/>
      <c r="BW55" s="936"/>
      <c r="BX55" s="936"/>
      <c r="BY55" s="936"/>
      <c r="BZ55" s="936"/>
      <c r="CA55" s="936"/>
      <c r="CB55" s="936"/>
      <c r="CC55" s="936"/>
      <c r="CD55" s="936"/>
      <c r="CE55" s="936"/>
      <c r="CF55" s="936"/>
      <c r="CG55" s="936"/>
      <c r="CH55" s="936"/>
      <c r="CI55" s="936"/>
      <c r="CJ55" s="936"/>
      <c r="CK55" s="936"/>
      <c r="CL55" s="936"/>
      <c r="CM55" s="936"/>
      <c r="CN55" s="936"/>
      <c r="CO55" s="936"/>
      <c r="CP55" s="936"/>
      <c r="CQ55" s="936"/>
      <c r="CR55" s="936"/>
      <c r="CS55" s="936"/>
      <c r="CT55" s="936"/>
      <c r="CU55" s="936"/>
      <c r="CV55" s="936"/>
      <c r="CW55" s="936"/>
      <c r="CX55" s="936"/>
      <c r="CY55" s="936"/>
      <c r="CZ55" s="936"/>
      <c r="DA55" s="936"/>
      <c r="DB55" s="936"/>
    </row>
    <row r="56" spans="1:106" ht="5.25" customHeight="1">
      <c r="C56" s="97"/>
      <c r="E56" s="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97"/>
      <c r="AO56" s="97"/>
      <c r="AP56" s="97"/>
      <c r="AQ56" s="97"/>
      <c r="AR56" s="97"/>
      <c r="AS56" s="97"/>
      <c r="AT56" s="97"/>
      <c r="AW56" s="936"/>
      <c r="AX56" s="936"/>
      <c r="AY56" s="936"/>
      <c r="AZ56" s="936"/>
      <c r="BA56" s="936"/>
      <c r="BB56" s="936"/>
      <c r="BC56" s="936"/>
      <c r="BD56" s="936"/>
      <c r="BE56" s="936"/>
      <c r="BF56" s="936"/>
      <c r="BG56" s="936"/>
      <c r="BH56" s="936"/>
      <c r="BI56" s="936"/>
      <c r="BJ56" s="936"/>
      <c r="BK56" s="936"/>
      <c r="BL56" s="936"/>
      <c r="BM56" s="936"/>
      <c r="BN56" s="936"/>
      <c r="BO56" s="936"/>
      <c r="BP56" s="936"/>
      <c r="BQ56" s="936"/>
      <c r="BR56" s="936"/>
      <c r="BS56" s="936"/>
      <c r="BT56" s="936"/>
      <c r="BU56" s="936"/>
      <c r="BV56" s="936"/>
      <c r="BW56" s="936"/>
      <c r="BX56" s="936"/>
      <c r="BY56" s="936"/>
      <c r="BZ56" s="936"/>
      <c r="CA56" s="936"/>
      <c r="CB56" s="936"/>
      <c r="CC56" s="936"/>
      <c r="CD56" s="936"/>
      <c r="CE56" s="936"/>
      <c r="CF56" s="936"/>
      <c r="CG56" s="936"/>
      <c r="CH56" s="936"/>
      <c r="CI56" s="936"/>
      <c r="CJ56" s="936"/>
      <c r="CK56" s="936"/>
      <c r="CL56" s="936"/>
      <c r="CM56" s="936"/>
      <c r="CN56" s="936"/>
      <c r="CO56" s="936"/>
      <c r="CP56" s="936"/>
      <c r="CQ56" s="936"/>
      <c r="CR56" s="936"/>
      <c r="CS56" s="936"/>
      <c r="CT56" s="936"/>
      <c r="CU56" s="936"/>
      <c r="CV56" s="936"/>
      <c r="CW56" s="936"/>
      <c r="CX56" s="936"/>
      <c r="CY56" s="936"/>
      <c r="CZ56" s="936"/>
      <c r="DA56" s="936"/>
      <c r="DB56" s="936"/>
    </row>
    <row r="57" spans="1:106" ht="10.5" customHeight="1">
      <c r="C57" s="97"/>
      <c r="K57" s="2"/>
      <c r="L57" s="2"/>
      <c r="M57" s="2"/>
      <c r="AW57" s="2" t="s">
        <v>119</v>
      </c>
    </row>
    <row r="58" spans="1:106" ht="10.5" customHeight="1">
      <c r="E58" s="63"/>
      <c r="F58" s="63"/>
      <c r="G58" s="63"/>
      <c r="H58" s="63"/>
      <c r="I58" s="63"/>
      <c r="J58" s="63"/>
      <c r="K58" s="66"/>
      <c r="L58" s="66"/>
      <c r="M58" s="66"/>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row>
    <row r="59" spans="1:106" ht="10.5" customHeight="1">
      <c r="E59" s="63"/>
      <c r="F59" s="63"/>
      <c r="G59" s="63"/>
      <c r="H59" s="63"/>
      <c r="I59" s="63"/>
      <c r="J59" s="63"/>
      <c r="K59" s="66"/>
      <c r="L59" s="66"/>
      <c r="M59" s="66"/>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row>
    <row r="60" spans="1:106" ht="10.5" customHeight="1">
      <c r="E60" s="63"/>
      <c r="F60" s="63"/>
      <c r="G60" s="63"/>
      <c r="H60" s="63"/>
      <c r="I60" s="63"/>
      <c r="J60" s="63"/>
      <c r="K60" s="66"/>
      <c r="L60" s="66"/>
      <c r="M60" s="66"/>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row>
    <row r="61" spans="1:106" ht="10.5" customHeight="1">
      <c r="E61" s="63"/>
      <c r="F61" s="4"/>
      <c r="G61" s="5"/>
      <c r="H61" s="11"/>
      <c r="I61" s="11"/>
      <c r="J61" s="11"/>
      <c r="K61" s="11"/>
      <c r="L61" s="11"/>
      <c r="M61" s="11"/>
      <c r="N61" s="11"/>
      <c r="O61" s="11"/>
      <c r="P61" s="11"/>
      <c r="Q61" s="11"/>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row>
    <row r="62" spans="1:106" ht="10.5" customHeight="1">
      <c r="E62" s="63"/>
      <c r="F62" s="1"/>
      <c r="G62" s="53"/>
      <c r="H62" s="49"/>
      <c r="I62" s="53"/>
      <c r="J62" s="6"/>
      <c r="K62" s="6"/>
      <c r="L62" s="6"/>
      <c r="M62" s="6"/>
      <c r="N62" s="6"/>
      <c r="O62" s="7"/>
      <c r="P62" s="8"/>
      <c r="Q62" s="8"/>
      <c r="R62" s="8"/>
      <c r="S62" s="8"/>
      <c r="T62" s="8"/>
    </row>
    <row r="63" spans="1:106" ht="10.5" customHeight="1">
      <c r="E63" s="63"/>
      <c r="F63" s="1"/>
      <c r="G63" s="3"/>
      <c r="H63" s="3"/>
      <c r="I63" s="3"/>
      <c r="J63" s="3"/>
      <c r="K63" s="111"/>
      <c r="L63" s="111"/>
      <c r="M63" s="111"/>
      <c r="N63" s="112"/>
      <c r="O63" s="50"/>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row>
    <row r="64" spans="1:106" ht="10.5" customHeight="1">
      <c r="C64" s="113"/>
      <c r="E64" s="63"/>
      <c r="F64" s="1"/>
      <c r="G64" s="3"/>
      <c r="H64" s="3"/>
      <c r="I64" s="3"/>
      <c r="J64" s="3"/>
      <c r="K64" s="112"/>
      <c r="L64" s="112"/>
      <c r="M64" s="112"/>
      <c r="N64" s="112"/>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row>
    <row r="65" spans="3:46" ht="10.5" customHeight="1">
      <c r="C65" s="113"/>
      <c r="E65" s="63"/>
      <c r="F65" s="1"/>
      <c r="G65" s="3"/>
      <c r="H65" s="3"/>
      <c r="I65" s="3"/>
      <c r="J65" s="3"/>
      <c r="K65" s="112"/>
      <c r="L65" s="112"/>
      <c r="M65" s="112"/>
      <c r="N65" s="112"/>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row>
    <row r="66" spans="3:46" ht="10.5" customHeight="1">
      <c r="C66" s="113"/>
      <c r="E66" s="63"/>
      <c r="F66" s="1"/>
      <c r="G66" s="3"/>
      <c r="H66" s="3"/>
      <c r="I66" s="3"/>
      <c r="J66" s="3"/>
      <c r="K66" s="112"/>
      <c r="L66" s="112"/>
      <c r="M66" s="112"/>
      <c r="N66" s="112"/>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row>
    <row r="67" spans="3:46" ht="10.5" customHeight="1">
      <c r="C67" s="113"/>
      <c r="E67" s="63"/>
      <c r="F67" s="1"/>
      <c r="G67" s="3"/>
      <c r="H67" s="3"/>
      <c r="I67" s="3"/>
      <c r="J67" s="3"/>
      <c r="K67" s="112"/>
      <c r="L67" s="112"/>
      <c r="M67" s="112"/>
      <c r="N67" s="112"/>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row>
    <row r="68" spans="3:46" ht="10.5" customHeight="1">
      <c r="C68" s="113"/>
      <c r="E68" s="63"/>
      <c r="F68" s="1"/>
      <c r="G68" s="3"/>
      <c r="H68" s="3"/>
      <c r="I68" s="3"/>
      <c r="J68" s="3"/>
      <c r="K68" s="112"/>
      <c r="L68" s="112"/>
      <c r="M68" s="112"/>
      <c r="N68" s="112"/>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row>
    <row r="69" spans="3:46" ht="10.5" customHeight="1">
      <c r="C69" s="113"/>
      <c r="E69" s="63"/>
      <c r="F69" s="1"/>
      <c r="G69" s="3"/>
      <c r="H69" s="3"/>
      <c r="I69" s="3"/>
      <c r="J69" s="3"/>
      <c r="K69" s="112"/>
      <c r="L69" s="112"/>
      <c r="M69" s="112"/>
      <c r="N69" s="112"/>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row>
    <row r="70" spans="3:46" ht="10.5" customHeight="1">
      <c r="C70" s="113"/>
      <c r="E70" s="63"/>
      <c r="F70" s="1"/>
      <c r="G70" s="3"/>
      <c r="H70" s="3"/>
      <c r="I70" s="3"/>
      <c r="J70" s="3"/>
      <c r="K70" s="112"/>
      <c r="L70" s="112"/>
      <c r="M70" s="112"/>
      <c r="N70" s="112"/>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row>
    <row r="71" spans="3:46" ht="10.5" customHeight="1">
      <c r="C71" s="113"/>
      <c r="F71" s="1"/>
      <c r="G71" s="3"/>
      <c r="H71" s="3"/>
      <c r="I71" s="3"/>
      <c r="J71" s="3"/>
      <c r="K71" s="112"/>
      <c r="L71" s="112"/>
      <c r="M71" s="112"/>
      <c r="N71" s="112"/>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row>
    <row r="72" spans="3:46" ht="10.5" customHeight="1">
      <c r="C72" s="113"/>
      <c r="F72" s="1"/>
      <c r="G72" s="3"/>
      <c r="H72" s="3"/>
      <c r="I72" s="3"/>
      <c r="J72" s="3"/>
      <c r="K72" s="112"/>
      <c r="L72" s="112"/>
      <c r="M72" s="112"/>
      <c r="N72" s="112"/>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row>
    <row r="73" spans="3:46" ht="10.5" customHeight="1">
      <c r="C73" s="113"/>
      <c r="F73" s="1"/>
      <c r="G73" s="3"/>
      <c r="H73" s="3"/>
      <c r="I73" s="3"/>
      <c r="J73" s="3"/>
      <c r="K73" s="112"/>
      <c r="L73" s="112"/>
      <c r="M73" s="112"/>
      <c r="N73" s="112"/>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row>
    <row r="74" spans="3:46" ht="10.5" customHeight="1">
      <c r="C74" s="113"/>
      <c r="F74" s="1"/>
      <c r="G74" s="3"/>
      <c r="H74" s="3"/>
      <c r="I74" s="3"/>
      <c r="J74" s="3"/>
      <c r="K74" s="112"/>
      <c r="L74" s="112"/>
      <c r="M74" s="112"/>
      <c r="N74" s="112"/>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row>
    <row r="75" spans="3:46" ht="10.5" customHeight="1">
      <c r="C75" s="113"/>
      <c r="F75" s="1"/>
      <c r="G75" s="3"/>
      <c r="H75" s="3"/>
      <c r="I75" s="3"/>
      <c r="J75" s="3"/>
      <c r="K75" s="111"/>
      <c r="L75" s="111"/>
      <c r="M75" s="111"/>
      <c r="N75" s="111"/>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row>
    <row r="76" spans="3:46" ht="10.5" customHeight="1">
      <c r="C76" s="113"/>
      <c r="F76" s="4"/>
      <c r="G76" s="3"/>
      <c r="H76" s="3"/>
      <c r="I76" s="3"/>
      <c r="J76" s="3"/>
      <c r="K76" s="111"/>
      <c r="L76" s="111"/>
      <c r="M76" s="111"/>
      <c r="N76" s="111"/>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row>
    <row r="77" spans="3:46" ht="10.5" customHeight="1">
      <c r="C77" s="113"/>
      <c r="F77" s="1"/>
      <c r="G77" s="3"/>
      <c r="H77" s="3"/>
      <c r="I77" s="3"/>
      <c r="J77" s="3"/>
      <c r="K77" s="111"/>
      <c r="L77" s="111"/>
      <c r="M77" s="111"/>
      <c r="N77" s="111"/>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row>
    <row r="78" spans="3:46" ht="10.5" customHeight="1">
      <c r="C78" s="113"/>
      <c r="F78" s="4"/>
      <c r="G78" s="3"/>
      <c r="H78" s="3"/>
      <c r="I78" s="3"/>
      <c r="J78" s="3"/>
      <c r="K78" s="111"/>
      <c r="L78" s="111"/>
      <c r="M78" s="111"/>
      <c r="N78" s="111"/>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row>
    <row r="79" spans="3:46" ht="10.5" customHeight="1">
      <c r="C79" s="113"/>
      <c r="F79" s="1"/>
      <c r="G79" s="3"/>
      <c r="H79" s="3"/>
      <c r="I79" s="3"/>
      <c r="J79" s="3"/>
      <c r="K79" s="3"/>
      <c r="L79" s="3"/>
      <c r="M79" s="3"/>
      <c r="N79" s="3"/>
      <c r="O79" s="11"/>
      <c r="P79" s="11"/>
      <c r="Q79" s="11"/>
      <c r="R79" s="11"/>
      <c r="S79" s="11"/>
      <c r="T79" s="11"/>
      <c r="U79" s="3"/>
      <c r="V79" s="3"/>
      <c r="W79" s="3"/>
      <c r="X79" s="3"/>
      <c r="Y79" s="3"/>
      <c r="Z79" s="3"/>
      <c r="AA79" s="3"/>
      <c r="AB79" s="3"/>
      <c r="AC79" s="3"/>
      <c r="AD79" s="3"/>
      <c r="AE79" s="3"/>
      <c r="AF79" s="3"/>
      <c r="AG79" s="3"/>
      <c r="AH79" s="99"/>
      <c r="AI79" s="10"/>
      <c r="AJ79" s="57"/>
      <c r="AK79" s="57"/>
      <c r="AL79" s="57"/>
      <c r="AM79" s="57"/>
      <c r="AN79" s="57"/>
      <c r="AO79" s="57"/>
      <c r="AP79" s="57"/>
      <c r="AQ79" s="57"/>
      <c r="AR79" s="57"/>
      <c r="AS79" s="57"/>
      <c r="AT79" s="57"/>
    </row>
    <row r="80" spans="3:46" ht="10.5" customHeight="1">
      <c r="C80" s="11"/>
      <c r="F80" s="1"/>
      <c r="G80" s="3"/>
      <c r="H80" s="3"/>
      <c r="I80" s="3"/>
      <c r="J80" s="3"/>
      <c r="K80" s="3"/>
      <c r="L80" s="3"/>
      <c r="M80" s="3"/>
      <c r="N80" s="3"/>
      <c r="O80" s="11"/>
      <c r="P80" s="11"/>
      <c r="Q80" s="11"/>
      <c r="R80" s="11"/>
      <c r="S80" s="11"/>
      <c r="T80" s="11"/>
      <c r="U80" s="3"/>
      <c r="V80" s="3"/>
      <c r="W80" s="3"/>
      <c r="X80" s="3"/>
      <c r="Y80" s="3"/>
      <c r="Z80" s="3"/>
      <c r="AA80" s="3"/>
      <c r="AB80" s="3"/>
      <c r="AC80" s="3"/>
      <c r="AD80" s="3"/>
      <c r="AE80" s="3"/>
      <c r="AF80" s="3"/>
      <c r="AG80" s="3"/>
      <c r="AH80" s="10"/>
      <c r="AI80" s="10"/>
      <c r="AJ80" s="57"/>
      <c r="AK80" s="57"/>
      <c r="AL80" s="57"/>
      <c r="AM80" s="57"/>
      <c r="AN80" s="57"/>
      <c r="AO80" s="57"/>
      <c r="AP80" s="57"/>
      <c r="AQ80" s="57"/>
      <c r="AR80" s="57"/>
      <c r="AS80" s="57"/>
      <c r="AT80" s="57"/>
    </row>
    <row r="81" spans="3:46" ht="10.5" customHeight="1">
      <c r="C81" s="11"/>
      <c r="F81" s="1"/>
      <c r="G81" s="3"/>
      <c r="H81" s="3"/>
      <c r="I81" s="3"/>
      <c r="J81" s="3"/>
      <c r="K81" s="3"/>
      <c r="L81" s="3"/>
      <c r="M81" s="3"/>
      <c r="N81" s="3"/>
      <c r="O81" s="53"/>
      <c r="P81" s="53"/>
      <c r="Q81" s="53"/>
      <c r="R81" s="53"/>
      <c r="S81" s="53"/>
      <c r="T81" s="53"/>
      <c r="U81" s="3"/>
      <c r="V81" s="3"/>
      <c r="W81" s="3"/>
      <c r="X81" s="3"/>
      <c r="Y81" s="3"/>
      <c r="Z81" s="3"/>
      <c r="AA81" s="3"/>
      <c r="AB81" s="3"/>
      <c r="AC81" s="3"/>
      <c r="AD81" s="3"/>
      <c r="AE81" s="3"/>
      <c r="AF81" s="3"/>
      <c r="AG81" s="3"/>
      <c r="AH81" s="99"/>
      <c r="AI81" s="10"/>
      <c r="AJ81" s="57"/>
      <c r="AK81" s="57"/>
      <c r="AL81" s="57"/>
      <c r="AM81" s="57"/>
      <c r="AN81" s="57"/>
      <c r="AO81" s="57"/>
      <c r="AP81" s="57"/>
      <c r="AQ81" s="57"/>
      <c r="AR81" s="57"/>
      <c r="AS81" s="57"/>
      <c r="AT81" s="57"/>
    </row>
    <row r="82" spans="3:46" ht="10.5" customHeight="1">
      <c r="C82" s="11"/>
      <c r="F82" s="1"/>
      <c r="G82" s="3"/>
      <c r="H82" s="3"/>
      <c r="I82" s="3"/>
      <c r="J82" s="3"/>
      <c r="K82" s="3"/>
      <c r="L82" s="3"/>
      <c r="M82" s="3"/>
      <c r="N82" s="3"/>
      <c r="O82" s="11"/>
      <c r="P82" s="53"/>
      <c r="Q82" s="53"/>
      <c r="R82" s="53"/>
      <c r="S82" s="53"/>
      <c r="T82" s="53"/>
      <c r="U82" s="3"/>
      <c r="V82" s="3"/>
      <c r="W82" s="3"/>
      <c r="X82" s="3"/>
      <c r="Y82" s="3"/>
      <c r="Z82" s="3"/>
      <c r="AA82" s="3"/>
      <c r="AB82" s="3"/>
      <c r="AC82" s="3"/>
      <c r="AD82" s="3"/>
      <c r="AE82" s="3"/>
      <c r="AF82" s="3"/>
      <c r="AG82" s="3"/>
      <c r="AH82" s="10"/>
      <c r="AI82" s="10"/>
      <c r="AJ82" s="57"/>
      <c r="AK82" s="57"/>
      <c r="AL82" s="57"/>
      <c r="AM82" s="57"/>
      <c r="AN82" s="57"/>
      <c r="AO82" s="57"/>
      <c r="AP82" s="57"/>
      <c r="AQ82" s="57"/>
      <c r="AR82" s="57"/>
      <c r="AS82" s="57"/>
      <c r="AT82" s="57"/>
    </row>
    <row r="83" spans="3:46" ht="10.5" customHeight="1">
      <c r="C83" s="11"/>
      <c r="F83" s="1"/>
      <c r="G83" s="3"/>
      <c r="H83" s="3"/>
      <c r="I83" s="3"/>
      <c r="J83" s="3"/>
      <c r="K83" s="3"/>
      <c r="L83" s="3"/>
      <c r="M83" s="3"/>
      <c r="N83" s="3"/>
      <c r="O83" s="11"/>
      <c r="P83" s="11"/>
      <c r="Q83" s="11"/>
      <c r="R83" s="11"/>
      <c r="S83" s="11"/>
      <c r="T83" s="11"/>
      <c r="U83" s="3"/>
      <c r="V83" s="3"/>
      <c r="W83" s="3"/>
      <c r="X83" s="3"/>
      <c r="Y83" s="3"/>
      <c r="Z83" s="3"/>
      <c r="AA83" s="3"/>
      <c r="AB83" s="3"/>
      <c r="AC83" s="3"/>
      <c r="AD83" s="3"/>
      <c r="AE83" s="3"/>
      <c r="AF83" s="3"/>
      <c r="AG83" s="3"/>
      <c r="AH83" s="99"/>
      <c r="AI83" s="10"/>
      <c r="AJ83" s="57"/>
      <c r="AK83" s="57"/>
      <c r="AL83" s="57"/>
      <c r="AM83" s="57"/>
      <c r="AN83" s="57"/>
      <c r="AO83" s="57"/>
      <c r="AP83" s="57"/>
      <c r="AQ83" s="57"/>
      <c r="AR83" s="57"/>
      <c r="AS83" s="57"/>
      <c r="AT83" s="57"/>
    </row>
    <row r="84" spans="3:46" ht="10.5" customHeight="1">
      <c r="C84" s="11"/>
      <c r="F84" s="1"/>
      <c r="G84" s="3"/>
      <c r="H84" s="3"/>
      <c r="I84" s="3"/>
      <c r="J84" s="3"/>
      <c r="K84" s="3"/>
      <c r="L84" s="3"/>
      <c r="M84" s="3"/>
      <c r="N84" s="3"/>
      <c r="O84" s="11"/>
      <c r="P84" s="11"/>
      <c r="Q84" s="11"/>
      <c r="R84" s="11"/>
      <c r="S84" s="11"/>
      <c r="T84" s="11"/>
      <c r="U84" s="3"/>
      <c r="V84" s="3"/>
      <c r="W84" s="3"/>
      <c r="X84" s="3"/>
      <c r="Y84" s="3"/>
      <c r="Z84" s="3"/>
      <c r="AA84" s="3"/>
      <c r="AB84" s="3"/>
      <c r="AC84" s="3"/>
      <c r="AD84" s="3"/>
      <c r="AE84" s="3"/>
      <c r="AF84" s="3"/>
      <c r="AG84" s="3"/>
      <c r="AH84" s="10"/>
      <c r="AI84" s="10"/>
      <c r="AJ84" s="57"/>
      <c r="AK84" s="57"/>
      <c r="AL84" s="57"/>
      <c r="AM84" s="57"/>
      <c r="AN84" s="57"/>
      <c r="AO84" s="57"/>
      <c r="AP84" s="57"/>
      <c r="AQ84" s="57"/>
      <c r="AR84" s="57"/>
      <c r="AS84" s="57"/>
      <c r="AT84" s="57"/>
    </row>
    <row r="85" spans="3:46" ht="10.5" customHeight="1">
      <c r="C85" s="11"/>
      <c r="F85" s="1"/>
      <c r="G85" s="3"/>
      <c r="H85" s="3"/>
      <c r="I85" s="3"/>
      <c r="J85" s="3"/>
      <c r="K85" s="3"/>
      <c r="L85" s="3"/>
      <c r="M85" s="3"/>
      <c r="N85" s="3"/>
      <c r="O85" s="53"/>
      <c r="P85" s="53"/>
      <c r="Q85" s="53"/>
      <c r="R85" s="53"/>
      <c r="S85" s="53"/>
      <c r="T85" s="53"/>
      <c r="U85" s="3"/>
      <c r="V85" s="3"/>
      <c r="W85" s="3"/>
      <c r="X85" s="3"/>
      <c r="Y85" s="3"/>
      <c r="Z85" s="3"/>
      <c r="AA85" s="3"/>
      <c r="AB85" s="3"/>
      <c r="AC85" s="3"/>
      <c r="AD85" s="3"/>
      <c r="AE85" s="3"/>
      <c r="AF85" s="3"/>
      <c r="AG85" s="3"/>
      <c r="AH85" s="99"/>
      <c r="AI85" s="10"/>
      <c r="AJ85" s="57"/>
      <c r="AK85" s="57"/>
      <c r="AL85" s="57"/>
      <c r="AM85" s="57"/>
      <c r="AN85" s="57"/>
      <c r="AO85" s="57"/>
      <c r="AP85" s="57"/>
      <c r="AQ85" s="57"/>
      <c r="AR85" s="57"/>
      <c r="AS85" s="57"/>
      <c r="AT85" s="57"/>
    </row>
    <row r="86" spans="3:46" ht="10.5" customHeight="1">
      <c r="C86" s="11"/>
      <c r="F86" s="1"/>
      <c r="G86" s="3"/>
      <c r="H86" s="3"/>
      <c r="I86" s="3"/>
      <c r="J86" s="3"/>
      <c r="K86" s="3"/>
      <c r="L86" s="3"/>
      <c r="M86" s="3"/>
      <c r="N86" s="3"/>
      <c r="O86" s="11"/>
      <c r="P86" s="53"/>
      <c r="Q86" s="53"/>
      <c r="R86" s="53"/>
      <c r="S86" s="53"/>
      <c r="T86" s="53"/>
      <c r="U86" s="3"/>
      <c r="V86" s="3"/>
      <c r="W86" s="3"/>
      <c r="X86" s="3"/>
      <c r="Y86" s="3"/>
      <c r="Z86" s="3"/>
      <c r="AA86" s="3"/>
      <c r="AB86" s="3"/>
      <c r="AC86" s="3"/>
      <c r="AD86" s="3"/>
      <c r="AE86" s="3"/>
      <c r="AF86" s="3"/>
      <c r="AG86" s="3"/>
      <c r="AH86" s="10"/>
      <c r="AI86" s="10"/>
      <c r="AJ86" s="57"/>
      <c r="AK86" s="57"/>
      <c r="AL86" s="57"/>
      <c r="AM86" s="57"/>
      <c r="AN86" s="57"/>
      <c r="AO86" s="57"/>
      <c r="AP86" s="57"/>
      <c r="AQ86" s="57"/>
      <c r="AR86" s="57"/>
      <c r="AS86" s="57"/>
      <c r="AT86" s="57"/>
    </row>
    <row r="87" spans="3:46" ht="10.5" customHeight="1">
      <c r="C87" s="11"/>
      <c r="F87" s="1"/>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3:46" ht="10.5" customHeight="1">
      <c r="C88" s="3"/>
      <c r="F88" s="1"/>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row>
    <row r="89" spans="3:46" ht="10.5" customHeight="1">
      <c r="C89" s="98"/>
      <c r="F89" s="1"/>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row>
    <row r="90" spans="3:46" ht="10.5" customHeight="1">
      <c r="C90" s="98"/>
      <c r="F90" s="1"/>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3:46" ht="10.5" customHeight="1">
      <c r="C91" s="3"/>
      <c r="F91" s="1"/>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row>
    <row r="92" spans="3:46" ht="10.5" customHeight="1">
      <c r="C92" s="98"/>
      <c r="F92" s="1"/>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row>
    <row r="93" spans="3:46" ht="10.5" customHeight="1">
      <c r="C93" s="98"/>
    </row>
  </sheetData>
  <sheetProtection insertColumns="0" insertRows="0" selectLockedCells="1"/>
  <mergeCells count="626">
    <mergeCell ref="D51:AO51"/>
    <mergeCell ref="AP51:AT51"/>
    <mergeCell ref="D52:AO52"/>
    <mergeCell ref="AP52:AT52"/>
    <mergeCell ref="AF50:AG50"/>
    <mergeCell ref="AH50:AI50"/>
    <mergeCell ref="AJ50:AK50"/>
    <mergeCell ref="AL50:AM50"/>
    <mergeCell ref="AN50:AO50"/>
    <mergeCell ref="AP50:AT50"/>
    <mergeCell ref="T50:U50"/>
    <mergeCell ref="V50:W50"/>
    <mergeCell ref="X50:Y50"/>
    <mergeCell ref="Z50:AA50"/>
    <mergeCell ref="AB50:AC50"/>
    <mergeCell ref="AD50:AE50"/>
    <mergeCell ref="R50:S50"/>
    <mergeCell ref="AL49:AM49"/>
    <mergeCell ref="AN49:AO49"/>
    <mergeCell ref="AP49:AT49"/>
    <mergeCell ref="Z49:AA49"/>
    <mergeCell ref="AB49:AC49"/>
    <mergeCell ref="AD49:AE49"/>
    <mergeCell ref="AF49:AG49"/>
    <mergeCell ref="AH49:AI49"/>
    <mergeCell ref="AJ49:AK49"/>
    <mergeCell ref="R49:S49"/>
    <mergeCell ref="T49:U49"/>
    <mergeCell ref="V49:W49"/>
    <mergeCell ref="X49:Y49"/>
    <mergeCell ref="AN48:AO48"/>
    <mergeCell ref="AP48:AT48"/>
    <mergeCell ref="D49:J50"/>
    <mergeCell ref="K49:L50"/>
    <mergeCell ref="M49:N50"/>
    <mergeCell ref="O49:P50"/>
    <mergeCell ref="AB48:AC48"/>
    <mergeCell ref="AD48:AE48"/>
    <mergeCell ref="AF48:AG48"/>
    <mergeCell ref="AH48:AI48"/>
    <mergeCell ref="AJ48:AK48"/>
    <mergeCell ref="AL48:AM48"/>
    <mergeCell ref="R48:S48"/>
    <mergeCell ref="T48:U48"/>
    <mergeCell ref="V48:W48"/>
    <mergeCell ref="X48:Y48"/>
    <mergeCell ref="Z48:AA48"/>
    <mergeCell ref="D47:J48"/>
    <mergeCell ref="K47:L48"/>
    <mergeCell ref="M47:N48"/>
    <mergeCell ref="O47:P48"/>
    <mergeCell ref="V47:W47"/>
    <mergeCell ref="X47:Y47"/>
    <mergeCell ref="Z47:AA47"/>
    <mergeCell ref="AB47:AC47"/>
    <mergeCell ref="AD47:AE47"/>
    <mergeCell ref="AF47:AG47"/>
    <mergeCell ref="R47:S47"/>
    <mergeCell ref="T47:U47"/>
    <mergeCell ref="AH47:AI47"/>
    <mergeCell ref="AJ47:AK47"/>
    <mergeCell ref="AL47:AM47"/>
    <mergeCell ref="AN47:AO47"/>
    <mergeCell ref="AP47:AT47"/>
    <mergeCell ref="AL45:AM45"/>
    <mergeCell ref="AN45:AO45"/>
    <mergeCell ref="AP45:AT45"/>
    <mergeCell ref="Z45:AA45"/>
    <mergeCell ref="AB45:AC45"/>
    <mergeCell ref="AD45:AE45"/>
    <mergeCell ref="AF45:AG45"/>
    <mergeCell ref="AH45:AI45"/>
    <mergeCell ref="AJ45:AK45"/>
    <mergeCell ref="AN46:AO46"/>
    <mergeCell ref="AP46:AT46"/>
    <mergeCell ref="Z46:AA46"/>
    <mergeCell ref="AB46:AC46"/>
    <mergeCell ref="AD46:AE46"/>
    <mergeCell ref="R45:S45"/>
    <mergeCell ref="T45:U45"/>
    <mergeCell ref="V45:W45"/>
    <mergeCell ref="X45:Y45"/>
    <mergeCell ref="AF46:AG46"/>
    <mergeCell ref="AH46:AI46"/>
    <mergeCell ref="AJ46:AK46"/>
    <mergeCell ref="AL46:AM46"/>
    <mergeCell ref="AN44:AO44"/>
    <mergeCell ref="T46:U46"/>
    <mergeCell ref="V46:W46"/>
    <mergeCell ref="X46:Y46"/>
    <mergeCell ref="R46:S46"/>
    <mergeCell ref="AP44:AT44"/>
    <mergeCell ref="D45:J46"/>
    <mergeCell ref="K45:L46"/>
    <mergeCell ref="M45:N46"/>
    <mergeCell ref="O45:P46"/>
    <mergeCell ref="AB44:AC44"/>
    <mergeCell ref="AD44:AE44"/>
    <mergeCell ref="AF44:AG44"/>
    <mergeCell ref="AH44:AI44"/>
    <mergeCell ref="AJ44:AK44"/>
    <mergeCell ref="AL44:AM44"/>
    <mergeCell ref="R44:S44"/>
    <mergeCell ref="T44:U44"/>
    <mergeCell ref="V44:W44"/>
    <mergeCell ref="X44:Y44"/>
    <mergeCell ref="Z44:AA44"/>
    <mergeCell ref="D43:J44"/>
    <mergeCell ref="K43:L44"/>
    <mergeCell ref="M43:N44"/>
    <mergeCell ref="O43:P44"/>
    <mergeCell ref="V43:W43"/>
    <mergeCell ref="X43:Y43"/>
    <mergeCell ref="Z43:AA43"/>
    <mergeCell ref="AB43:AC43"/>
    <mergeCell ref="R43:S43"/>
    <mergeCell ref="T43:U43"/>
    <mergeCell ref="AN42:AO42"/>
    <mergeCell ref="AP42:AT42"/>
    <mergeCell ref="T42:U42"/>
    <mergeCell ref="V42:W42"/>
    <mergeCell ref="X42:Y42"/>
    <mergeCell ref="Z42:AA42"/>
    <mergeCell ref="AB42:AC42"/>
    <mergeCell ref="AD42:AE42"/>
    <mergeCell ref="R42:S42"/>
    <mergeCell ref="AH43:AI43"/>
    <mergeCell ref="AJ43:AK43"/>
    <mergeCell ref="AL43:AM43"/>
    <mergeCell ref="AN43:AO43"/>
    <mergeCell ref="AP43:AT43"/>
    <mergeCell ref="AP41:AT41"/>
    <mergeCell ref="Z41:AA41"/>
    <mergeCell ref="AB41:AC41"/>
    <mergeCell ref="AD41:AE41"/>
    <mergeCell ref="AF41:AG41"/>
    <mergeCell ref="AH41:AI41"/>
    <mergeCell ref="AJ41:AK41"/>
    <mergeCell ref="AD43:AE43"/>
    <mergeCell ref="AF43:AG43"/>
    <mergeCell ref="R41:S41"/>
    <mergeCell ref="T41:U41"/>
    <mergeCell ref="V41:W41"/>
    <mergeCell ref="X41:Y41"/>
    <mergeCell ref="AF42:AG42"/>
    <mergeCell ref="AH42:AI42"/>
    <mergeCell ref="AJ42:AK42"/>
    <mergeCell ref="AL42:AM42"/>
    <mergeCell ref="AN40:AO40"/>
    <mergeCell ref="AL41:AM41"/>
    <mergeCell ref="AN41:AO41"/>
    <mergeCell ref="AP40:AT40"/>
    <mergeCell ref="D41:J42"/>
    <mergeCell ref="K41:L42"/>
    <mergeCell ref="M41:N42"/>
    <mergeCell ref="O41:P42"/>
    <mergeCell ref="AB40:AC40"/>
    <mergeCell ref="AD40:AE40"/>
    <mergeCell ref="AF40:AG40"/>
    <mergeCell ref="AH40:AI40"/>
    <mergeCell ref="AJ40:AK40"/>
    <mergeCell ref="AL40:AM40"/>
    <mergeCell ref="R40:S40"/>
    <mergeCell ref="T40:U40"/>
    <mergeCell ref="V40:W40"/>
    <mergeCell ref="X40:Y40"/>
    <mergeCell ref="Z40:AA40"/>
    <mergeCell ref="D39:J40"/>
    <mergeCell ref="K39:L40"/>
    <mergeCell ref="M39:N40"/>
    <mergeCell ref="O39:P40"/>
    <mergeCell ref="V39:W39"/>
    <mergeCell ref="X39:Y39"/>
    <mergeCell ref="Z39:AA39"/>
    <mergeCell ref="AB39:AC39"/>
    <mergeCell ref="R39:S39"/>
    <mergeCell ref="T39:U39"/>
    <mergeCell ref="AN38:AO38"/>
    <mergeCell ref="AP38:AT38"/>
    <mergeCell ref="T38:U38"/>
    <mergeCell ref="V38:W38"/>
    <mergeCell ref="X38:Y38"/>
    <mergeCell ref="Z38:AA38"/>
    <mergeCell ref="AB38:AC38"/>
    <mergeCell ref="AD38:AE38"/>
    <mergeCell ref="R38:S38"/>
    <mergeCell ref="AH39:AI39"/>
    <mergeCell ref="AJ39:AK39"/>
    <mergeCell ref="AL39:AM39"/>
    <mergeCell ref="AN39:AO39"/>
    <mergeCell ref="AP39:AT39"/>
    <mergeCell ref="AP37:AT37"/>
    <mergeCell ref="Z37:AA37"/>
    <mergeCell ref="AB37:AC37"/>
    <mergeCell ref="AD37:AE37"/>
    <mergeCell ref="AF37:AG37"/>
    <mergeCell ref="AH37:AI37"/>
    <mergeCell ref="AJ37:AK37"/>
    <mergeCell ref="AD39:AE39"/>
    <mergeCell ref="AF39:AG39"/>
    <mergeCell ref="R37:S37"/>
    <mergeCell ref="T37:U37"/>
    <mergeCell ref="V37:W37"/>
    <mergeCell ref="X37:Y37"/>
    <mergeCell ref="AF38:AG38"/>
    <mergeCell ref="AH38:AI38"/>
    <mergeCell ref="AJ38:AK38"/>
    <mergeCell ref="AL38:AM38"/>
    <mergeCell ref="AN36:AO36"/>
    <mergeCell ref="AL37:AM37"/>
    <mergeCell ref="AN37:AO37"/>
    <mergeCell ref="AP36:AT36"/>
    <mergeCell ref="D37:J38"/>
    <mergeCell ref="K37:L38"/>
    <mergeCell ref="M37:N38"/>
    <mergeCell ref="O37:P38"/>
    <mergeCell ref="AB36:AC36"/>
    <mergeCell ref="AD36:AE36"/>
    <mergeCell ref="AF36:AG36"/>
    <mergeCell ref="AH36:AI36"/>
    <mergeCell ref="AJ36:AK36"/>
    <mergeCell ref="AL36:AM36"/>
    <mergeCell ref="R36:S36"/>
    <mergeCell ref="T36:U36"/>
    <mergeCell ref="V36:W36"/>
    <mergeCell ref="X36:Y36"/>
    <mergeCell ref="Z36:AA36"/>
    <mergeCell ref="D35:J36"/>
    <mergeCell ref="K35:L36"/>
    <mergeCell ref="M35:N36"/>
    <mergeCell ref="O35:P36"/>
    <mergeCell ref="V35:W35"/>
    <mergeCell ref="X35:Y35"/>
    <mergeCell ref="Z35:AA35"/>
    <mergeCell ref="AB35:AC35"/>
    <mergeCell ref="R35:S35"/>
    <mergeCell ref="T35:U35"/>
    <mergeCell ref="AN34:AO34"/>
    <mergeCell ref="AP34:AT34"/>
    <mergeCell ref="T34:U34"/>
    <mergeCell ref="V34:W34"/>
    <mergeCell ref="X34:Y34"/>
    <mergeCell ref="Z34:AA34"/>
    <mergeCell ref="AB34:AC34"/>
    <mergeCell ref="AD34:AE34"/>
    <mergeCell ref="R34:S34"/>
    <mergeCell ref="AH35:AI35"/>
    <mergeCell ref="AJ35:AK35"/>
    <mergeCell ref="AL35:AM35"/>
    <mergeCell ref="AN35:AO35"/>
    <mergeCell ref="AP35:AT35"/>
    <mergeCell ref="AP33:AT33"/>
    <mergeCell ref="Z33:AA33"/>
    <mergeCell ref="AB33:AC33"/>
    <mergeCell ref="AD33:AE33"/>
    <mergeCell ref="AF33:AG33"/>
    <mergeCell ref="AH33:AI33"/>
    <mergeCell ref="AJ33:AK33"/>
    <mergeCell ref="AD35:AE35"/>
    <mergeCell ref="AF35:AG35"/>
    <mergeCell ref="R33:S33"/>
    <mergeCell ref="T33:U33"/>
    <mergeCell ref="V33:W33"/>
    <mergeCell ref="X33:Y33"/>
    <mergeCell ref="AF34:AG34"/>
    <mergeCell ref="AH34:AI34"/>
    <mergeCell ref="AJ34:AK34"/>
    <mergeCell ref="AL34:AM34"/>
    <mergeCell ref="AN32:AO32"/>
    <mergeCell ref="AL33:AM33"/>
    <mergeCell ref="AN33:AO33"/>
    <mergeCell ref="AP32:AT32"/>
    <mergeCell ref="D33:J34"/>
    <mergeCell ref="K33:L34"/>
    <mergeCell ref="M33:N34"/>
    <mergeCell ref="O33:P34"/>
    <mergeCell ref="AB32:AC32"/>
    <mergeCell ref="AD32:AE32"/>
    <mergeCell ref="AF32:AG32"/>
    <mergeCell ref="AH32:AI32"/>
    <mergeCell ref="AJ32:AK32"/>
    <mergeCell ref="AL32:AM32"/>
    <mergeCell ref="R32:S32"/>
    <mergeCell ref="T32:U32"/>
    <mergeCell ref="V32:W32"/>
    <mergeCell ref="X32:Y32"/>
    <mergeCell ref="Z32:AA32"/>
    <mergeCell ref="D31:J32"/>
    <mergeCell ref="K31:L32"/>
    <mergeCell ref="M31:N32"/>
    <mergeCell ref="O31:P32"/>
    <mergeCell ref="V31:W31"/>
    <mergeCell ref="X31:Y31"/>
    <mergeCell ref="Z31:AA31"/>
    <mergeCell ref="AB31:AC31"/>
    <mergeCell ref="R31:S31"/>
    <mergeCell ref="T31:U31"/>
    <mergeCell ref="AN30:AO30"/>
    <mergeCell ref="AP30:AT30"/>
    <mergeCell ref="T30:U30"/>
    <mergeCell ref="V30:W30"/>
    <mergeCell ref="X30:Y30"/>
    <mergeCell ref="Z30:AA30"/>
    <mergeCell ref="AB30:AC30"/>
    <mergeCell ref="AD30:AE30"/>
    <mergeCell ref="R30:S30"/>
    <mergeCell ref="AH31:AI31"/>
    <mergeCell ref="AJ31:AK31"/>
    <mergeCell ref="AL31:AM31"/>
    <mergeCell ref="AN31:AO31"/>
    <mergeCell ref="AP31:AT31"/>
    <mergeCell ref="AP29:AT29"/>
    <mergeCell ref="Z29:AA29"/>
    <mergeCell ref="AB29:AC29"/>
    <mergeCell ref="AD29:AE29"/>
    <mergeCell ref="AF29:AG29"/>
    <mergeCell ref="AH29:AI29"/>
    <mergeCell ref="AJ29:AK29"/>
    <mergeCell ref="AD31:AE31"/>
    <mergeCell ref="AF31:AG31"/>
    <mergeCell ref="R29:S29"/>
    <mergeCell ref="T29:U29"/>
    <mergeCell ref="V29:W29"/>
    <mergeCell ref="X29:Y29"/>
    <mergeCell ref="AF30:AG30"/>
    <mergeCell ref="AH30:AI30"/>
    <mergeCell ref="AJ30:AK30"/>
    <mergeCell ref="AL30:AM30"/>
    <mergeCell ref="AN28:AO28"/>
    <mergeCell ref="AL29:AM29"/>
    <mergeCell ref="AN29:AO29"/>
    <mergeCell ref="AP28:AT28"/>
    <mergeCell ref="D29:J30"/>
    <mergeCell ref="K29:L30"/>
    <mergeCell ref="M29:N30"/>
    <mergeCell ref="O29:P30"/>
    <mergeCell ref="AB28:AC28"/>
    <mergeCell ref="AD28:AE28"/>
    <mergeCell ref="AF28:AG28"/>
    <mergeCell ref="AH28:AI28"/>
    <mergeCell ref="AJ28:AK28"/>
    <mergeCell ref="AL28:AM28"/>
    <mergeCell ref="R28:S28"/>
    <mergeCell ref="T28:U28"/>
    <mergeCell ref="V28:W28"/>
    <mergeCell ref="X28:Y28"/>
    <mergeCell ref="Z28:AA28"/>
    <mergeCell ref="D27:J28"/>
    <mergeCell ref="K27:L28"/>
    <mergeCell ref="M27:N28"/>
    <mergeCell ref="O27:P28"/>
    <mergeCell ref="V27:W27"/>
    <mergeCell ref="X27:Y27"/>
    <mergeCell ref="Z27:AA27"/>
    <mergeCell ref="AB27:AC27"/>
    <mergeCell ref="R27:S27"/>
    <mergeCell ref="T27:U27"/>
    <mergeCell ref="AN26:AO26"/>
    <mergeCell ref="AP26:AT26"/>
    <mergeCell ref="T26:U26"/>
    <mergeCell ref="V26:W26"/>
    <mergeCell ref="X26:Y26"/>
    <mergeCell ref="Z26:AA26"/>
    <mergeCell ref="AB26:AC26"/>
    <mergeCell ref="AD26:AE26"/>
    <mergeCell ref="R26:S26"/>
    <mergeCell ref="AH27:AI27"/>
    <mergeCell ref="AJ27:AK27"/>
    <mergeCell ref="AL27:AM27"/>
    <mergeCell ref="AN27:AO27"/>
    <mergeCell ref="AP27:AT27"/>
    <mergeCell ref="AP25:AT25"/>
    <mergeCell ref="Z25:AA25"/>
    <mergeCell ref="AB25:AC25"/>
    <mergeCell ref="AD25:AE25"/>
    <mergeCell ref="AF25:AG25"/>
    <mergeCell ref="AH25:AI25"/>
    <mergeCell ref="AJ25:AK25"/>
    <mergeCell ref="AD27:AE27"/>
    <mergeCell ref="AF27:AG27"/>
    <mergeCell ref="R25:S25"/>
    <mergeCell ref="T25:U25"/>
    <mergeCell ref="V25:W25"/>
    <mergeCell ref="X25:Y25"/>
    <mergeCell ref="AF26:AG26"/>
    <mergeCell ref="AH26:AI26"/>
    <mergeCell ref="AJ26:AK26"/>
    <mergeCell ref="AL26:AM26"/>
    <mergeCell ref="AN24:AO24"/>
    <mergeCell ref="AL25:AM25"/>
    <mergeCell ref="AN25:AO25"/>
    <mergeCell ref="AP24:AT24"/>
    <mergeCell ref="D25:J26"/>
    <mergeCell ref="K25:L26"/>
    <mergeCell ref="M25:N26"/>
    <mergeCell ref="O25:P26"/>
    <mergeCell ref="AB24:AC24"/>
    <mergeCell ref="AD24:AE24"/>
    <mergeCell ref="AF24:AG24"/>
    <mergeCell ref="AH24:AI24"/>
    <mergeCell ref="AJ24:AK24"/>
    <mergeCell ref="AL24:AM24"/>
    <mergeCell ref="R24:S24"/>
    <mergeCell ref="T24:U24"/>
    <mergeCell ref="V24:W24"/>
    <mergeCell ref="X24:Y24"/>
    <mergeCell ref="Z24:AA24"/>
    <mergeCell ref="D23:J24"/>
    <mergeCell ref="K23:L24"/>
    <mergeCell ref="M23:N24"/>
    <mergeCell ref="O23:P24"/>
    <mergeCell ref="V23:W23"/>
    <mergeCell ref="X23:Y23"/>
    <mergeCell ref="Z23:AA23"/>
    <mergeCell ref="AB23:AC23"/>
    <mergeCell ref="AD23:AE23"/>
    <mergeCell ref="AF23:AG23"/>
    <mergeCell ref="R23:S23"/>
    <mergeCell ref="T23:U23"/>
    <mergeCell ref="AP22:AT22"/>
    <mergeCell ref="T22:U22"/>
    <mergeCell ref="V22:W22"/>
    <mergeCell ref="X22:Y22"/>
    <mergeCell ref="Z22:AA22"/>
    <mergeCell ref="AB22:AC22"/>
    <mergeCell ref="AD22:AE22"/>
    <mergeCell ref="R22:S22"/>
    <mergeCell ref="AH23:AI23"/>
    <mergeCell ref="AJ23:AK23"/>
    <mergeCell ref="AL23:AM23"/>
    <mergeCell ref="AN23:AO23"/>
    <mergeCell ref="AP23:AT23"/>
    <mergeCell ref="AF22:AG22"/>
    <mergeCell ref="AH22:AI22"/>
    <mergeCell ref="AJ22:AK22"/>
    <mergeCell ref="AL22:AM22"/>
    <mergeCell ref="AN22:AO22"/>
    <mergeCell ref="AN21:AO21"/>
    <mergeCell ref="AP21:AT21"/>
    <mergeCell ref="Z21:AA21"/>
    <mergeCell ref="AB21:AC21"/>
    <mergeCell ref="AD21:AE21"/>
    <mergeCell ref="AF21:AG21"/>
    <mergeCell ref="AH21:AI21"/>
    <mergeCell ref="AJ21:AK21"/>
    <mergeCell ref="R21:S21"/>
    <mergeCell ref="T21:U21"/>
    <mergeCell ref="V21:W21"/>
    <mergeCell ref="X21:Y21"/>
    <mergeCell ref="DC20:DS20"/>
    <mergeCell ref="D21:J22"/>
    <mergeCell ref="K21:L22"/>
    <mergeCell ref="M21:N22"/>
    <mergeCell ref="O21:P22"/>
    <mergeCell ref="AD20:AE20"/>
    <mergeCell ref="AF20:AG20"/>
    <mergeCell ref="AH20:AI20"/>
    <mergeCell ref="AJ20:AK20"/>
    <mergeCell ref="AL20:AM20"/>
    <mergeCell ref="AN20:AO20"/>
    <mergeCell ref="R20:S20"/>
    <mergeCell ref="T20:U20"/>
    <mergeCell ref="V20:W20"/>
    <mergeCell ref="X20:Y20"/>
    <mergeCell ref="Z20:AA20"/>
    <mergeCell ref="AB20:AC20"/>
    <mergeCell ref="AL21:AM21"/>
    <mergeCell ref="AW1:DB56"/>
    <mergeCell ref="D3:J4"/>
    <mergeCell ref="K3:AT4"/>
    <mergeCell ref="D7:AT8"/>
    <mergeCell ref="D10:J10"/>
    <mergeCell ref="K10:L10"/>
    <mergeCell ref="AJ19:AK19"/>
    <mergeCell ref="AL19:AM19"/>
    <mergeCell ref="AN19:AO19"/>
    <mergeCell ref="AP19:AT19"/>
    <mergeCell ref="T19:U19"/>
    <mergeCell ref="V19:W19"/>
    <mergeCell ref="X19:Y19"/>
    <mergeCell ref="Z19:AA19"/>
    <mergeCell ref="AB19:AC19"/>
    <mergeCell ref="AD19:AE19"/>
    <mergeCell ref="R19:S19"/>
    <mergeCell ref="AP20:AT20"/>
    <mergeCell ref="AH18:AI18"/>
    <mergeCell ref="AJ18:AK18"/>
    <mergeCell ref="AL18:AM18"/>
    <mergeCell ref="AN18:AO18"/>
    <mergeCell ref="AP18:AT18"/>
    <mergeCell ref="D19:J20"/>
    <mergeCell ref="K19:L20"/>
    <mergeCell ref="M19:N20"/>
    <mergeCell ref="O19:P20"/>
    <mergeCell ref="V18:W18"/>
    <mergeCell ref="X18:Y18"/>
    <mergeCell ref="Z18:AA18"/>
    <mergeCell ref="AB18:AC18"/>
    <mergeCell ref="AD18:AE18"/>
    <mergeCell ref="AF18:AG18"/>
    <mergeCell ref="R18:S18"/>
    <mergeCell ref="T18:U18"/>
    <mergeCell ref="AF19:AG19"/>
    <mergeCell ref="AH19:AI19"/>
    <mergeCell ref="D17:J18"/>
    <mergeCell ref="K17:L18"/>
    <mergeCell ref="M17:N18"/>
    <mergeCell ref="AP17:AT17"/>
    <mergeCell ref="AB17:AC17"/>
    <mergeCell ref="AD17:AE17"/>
    <mergeCell ref="AF17:AG17"/>
    <mergeCell ref="AH17:AI17"/>
    <mergeCell ref="AJ17:AK17"/>
    <mergeCell ref="AL17:AM17"/>
    <mergeCell ref="R17:S17"/>
    <mergeCell ref="T17:U17"/>
    <mergeCell ref="V17:W17"/>
    <mergeCell ref="X17:Y17"/>
    <mergeCell ref="Z17:AA17"/>
    <mergeCell ref="O17:P18"/>
    <mergeCell ref="AD16:AE16"/>
    <mergeCell ref="AF16:AG16"/>
    <mergeCell ref="AH16:AI16"/>
    <mergeCell ref="AJ16:AK16"/>
    <mergeCell ref="AL16:AM16"/>
    <mergeCell ref="AN16:AO16"/>
    <mergeCell ref="R16:S16"/>
    <mergeCell ref="T16:U16"/>
    <mergeCell ref="V16:W16"/>
    <mergeCell ref="X16:Y16"/>
    <mergeCell ref="Z16:AA16"/>
    <mergeCell ref="AB16:AC16"/>
    <mergeCell ref="AN17:AO17"/>
    <mergeCell ref="D15:J16"/>
    <mergeCell ref="K15:L16"/>
    <mergeCell ref="M15:N16"/>
    <mergeCell ref="O15:P16"/>
    <mergeCell ref="V14:W14"/>
    <mergeCell ref="X14:Y14"/>
    <mergeCell ref="Z14:AA14"/>
    <mergeCell ref="AB14:AC14"/>
    <mergeCell ref="AD14:AE14"/>
    <mergeCell ref="R14:S14"/>
    <mergeCell ref="T14:U14"/>
    <mergeCell ref="T15:U15"/>
    <mergeCell ref="V15:W15"/>
    <mergeCell ref="X15:Y15"/>
    <mergeCell ref="Z15:AA15"/>
    <mergeCell ref="AB15:AC15"/>
    <mergeCell ref="AD15:AE15"/>
    <mergeCell ref="R13:S13"/>
    <mergeCell ref="T13:U13"/>
    <mergeCell ref="V13:W13"/>
    <mergeCell ref="X13:Y13"/>
    <mergeCell ref="Z13:AA13"/>
    <mergeCell ref="R15:S15"/>
    <mergeCell ref="AP16:AT16"/>
    <mergeCell ref="AH14:AI14"/>
    <mergeCell ref="AJ14:AK14"/>
    <mergeCell ref="AL14:AM14"/>
    <mergeCell ref="AN14:AO14"/>
    <mergeCell ref="AP14:AT14"/>
    <mergeCell ref="AF14:AG14"/>
    <mergeCell ref="AF15:AG15"/>
    <mergeCell ref="AH15:AI15"/>
    <mergeCell ref="AJ15:AK15"/>
    <mergeCell ref="AL15:AM15"/>
    <mergeCell ref="AN15:AO15"/>
    <mergeCell ref="AP15:AT15"/>
    <mergeCell ref="AD11:AE11"/>
    <mergeCell ref="AN13:AO13"/>
    <mergeCell ref="AP13:AT13"/>
    <mergeCell ref="AB13:AC13"/>
    <mergeCell ref="AD13:AE13"/>
    <mergeCell ref="AF13:AG13"/>
    <mergeCell ref="AH13:AI13"/>
    <mergeCell ref="AJ13:AK13"/>
    <mergeCell ref="AL13:AM13"/>
    <mergeCell ref="X12:Y12"/>
    <mergeCell ref="Z12:AA12"/>
    <mergeCell ref="AB12:AC12"/>
    <mergeCell ref="R11:S11"/>
    <mergeCell ref="AP12:AT12"/>
    <mergeCell ref="D13:J14"/>
    <mergeCell ref="K13:L14"/>
    <mergeCell ref="M13:N14"/>
    <mergeCell ref="O13:P14"/>
    <mergeCell ref="AD12:AE12"/>
    <mergeCell ref="AF12:AG12"/>
    <mergeCell ref="AH12:AI12"/>
    <mergeCell ref="AJ12:AK12"/>
    <mergeCell ref="AL12:AM12"/>
    <mergeCell ref="AN12:AO12"/>
    <mergeCell ref="R12:S12"/>
    <mergeCell ref="AL11:AM11"/>
    <mergeCell ref="AN11:AO11"/>
    <mergeCell ref="AP11:AT11"/>
    <mergeCell ref="T11:U11"/>
    <mergeCell ref="V11:W11"/>
    <mergeCell ref="X11:Y11"/>
    <mergeCell ref="Z11:AA11"/>
    <mergeCell ref="AB11:AC11"/>
    <mergeCell ref="M10:N10"/>
    <mergeCell ref="O10:P10"/>
    <mergeCell ref="AH10:AI10"/>
    <mergeCell ref="AJ10:AK10"/>
    <mergeCell ref="AL10:AM10"/>
    <mergeCell ref="AN10:AO10"/>
    <mergeCell ref="AP10:AT10"/>
    <mergeCell ref="D11:J12"/>
    <mergeCell ref="K11:L12"/>
    <mergeCell ref="M11:N12"/>
    <mergeCell ref="O11:P12"/>
    <mergeCell ref="V10:W10"/>
    <mergeCell ref="X10:Y10"/>
    <mergeCell ref="Z10:AA10"/>
    <mergeCell ref="AB10:AC10"/>
    <mergeCell ref="AD10:AE10"/>
    <mergeCell ref="AF10:AG10"/>
    <mergeCell ref="R10:S10"/>
    <mergeCell ref="T10:U10"/>
    <mergeCell ref="AF11:AG11"/>
    <mergeCell ref="AH11:AI11"/>
    <mergeCell ref="AJ11:AK11"/>
    <mergeCell ref="T12:U12"/>
    <mergeCell ref="V12:W12"/>
  </mergeCells>
  <phoneticPr fontId="3"/>
  <conditionalFormatting sqref="R11:AO11 D11:N50 R13:AO13 R15:AO15 R17:AO17 R19:AO19 R21:AO21 R23:AO23 R25:AO25 R27:AO27 R29:AO29 R31:AO31 R33:AO33 R35:AO35 R37:AO37 R39:AO39 R41:AO41 R43:AO43 R45:AO45 R47:AO47 R49:AO49">
    <cfRule type="cellIs" dxfId="1"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4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76D0D-E3BD-492D-A6FE-5C08290B4489}">
  <sheetPr codeName="Sheet25">
    <tabColor rgb="FFFFFF00"/>
  </sheetPr>
  <dimension ref="A1:L35"/>
  <sheetViews>
    <sheetView showGridLines="0" view="pageBreakPreview" zoomScaleNormal="110" zoomScaleSheetLayoutView="100" workbookViewId="0"/>
  </sheetViews>
  <sheetFormatPr defaultColWidth="9" defaultRowHeight="11.25"/>
  <cols>
    <col min="1" max="1" width="20.25" style="101" customWidth="1"/>
    <col min="2" max="2" width="13.25" style="101" customWidth="1"/>
    <col min="3" max="3" width="14.75" style="101" customWidth="1"/>
    <col min="4" max="4" width="2.125" style="101" customWidth="1"/>
    <col min="5" max="5" width="16.125" style="101" customWidth="1"/>
    <col min="6" max="6" width="13.25" style="101" customWidth="1"/>
    <col min="7" max="7" width="5.5" style="101" bestFit="1" customWidth="1"/>
    <col min="8" max="8" width="3.375" style="101" bestFit="1" customWidth="1"/>
    <col min="9" max="9" width="3.5" style="101" customWidth="1"/>
    <col min="10" max="10" width="3.375" style="101" bestFit="1" customWidth="1"/>
    <col min="11" max="11" width="3.5" style="101" customWidth="1"/>
    <col min="12" max="12" width="3.375" style="101" bestFit="1" customWidth="1"/>
    <col min="13" max="16384" width="9" style="101"/>
  </cols>
  <sheetData>
    <row r="1" spans="1:12" ht="18.600000000000001" customHeight="1">
      <c r="A1" s="101" t="s">
        <v>534</v>
      </c>
    </row>
    <row r="2" spans="1:12" ht="18.600000000000001" customHeight="1"/>
    <row r="3" spans="1:12" ht="24" customHeight="1">
      <c r="A3" s="1074" t="s">
        <v>606</v>
      </c>
      <c r="B3" s="1075"/>
      <c r="C3" s="1075"/>
      <c r="D3" s="1075"/>
      <c r="E3" s="1075"/>
      <c r="F3" s="1075"/>
      <c r="G3" s="1075"/>
      <c r="H3" s="1075"/>
      <c r="I3" s="1075"/>
      <c r="J3" s="1075"/>
      <c r="K3" s="1075"/>
      <c r="L3" s="1075"/>
    </row>
    <row r="4" spans="1:12" ht="22.5" customHeight="1">
      <c r="A4" s="1076" t="s">
        <v>252</v>
      </c>
      <c r="B4" s="1076"/>
      <c r="C4" s="1076"/>
      <c r="D4" s="1076"/>
      <c r="E4" s="1076"/>
      <c r="F4" s="1076"/>
      <c r="G4" s="1076"/>
      <c r="H4" s="1076"/>
      <c r="I4" s="1076"/>
      <c r="J4" s="1076"/>
      <c r="K4" s="1076"/>
      <c r="L4" s="1076"/>
    </row>
    <row r="5" spans="1:12" ht="3.75" customHeight="1">
      <c r="A5" s="255"/>
      <c r="B5" s="255"/>
      <c r="C5" s="255"/>
      <c r="D5" s="255"/>
      <c r="E5" s="255"/>
      <c r="F5" s="255"/>
      <c r="G5" s="255"/>
      <c r="H5" s="255"/>
      <c r="I5" s="255"/>
      <c r="J5" s="255"/>
      <c r="K5" s="255"/>
      <c r="L5" s="255"/>
    </row>
    <row r="6" spans="1:12" ht="22.5" customHeight="1">
      <c r="A6" s="256" t="s">
        <v>253</v>
      </c>
      <c r="B6" s="255"/>
      <c r="C6" s="255"/>
      <c r="D6" s="255"/>
      <c r="E6" s="255"/>
      <c r="F6" s="257" t="s">
        <v>254</v>
      </c>
      <c r="G6" s="258">
        <v>2023</v>
      </c>
      <c r="H6" s="259" t="s">
        <v>255</v>
      </c>
      <c r="I6" s="259"/>
      <c r="J6" s="259" t="s">
        <v>256</v>
      </c>
      <c r="K6" s="259"/>
      <c r="L6" s="260" t="s">
        <v>257</v>
      </c>
    </row>
    <row r="7" spans="1:12" ht="12" customHeight="1">
      <c r="A7" s="261"/>
      <c r="B7" s="261"/>
      <c r="C7" s="261"/>
      <c r="D7" s="261"/>
      <c r="E7" s="261"/>
      <c r="F7" s="261"/>
      <c r="G7" s="261"/>
      <c r="H7" s="261"/>
      <c r="I7" s="261"/>
      <c r="J7" s="261"/>
      <c r="K7" s="261"/>
      <c r="L7" s="261"/>
    </row>
    <row r="8" spans="1:12" ht="12" customHeight="1">
      <c r="A8" s="261"/>
      <c r="B8" s="261"/>
      <c r="C8" s="261"/>
      <c r="D8" s="261"/>
      <c r="E8" s="261"/>
      <c r="F8" s="261"/>
      <c r="G8" s="261"/>
      <c r="H8" s="261"/>
      <c r="I8" s="261"/>
      <c r="J8" s="261"/>
      <c r="K8" s="261"/>
      <c r="L8" s="261"/>
    </row>
    <row r="9" spans="1:12" ht="12" customHeight="1">
      <c r="A9" s="261" t="s">
        <v>258</v>
      </c>
      <c r="B9" s="261"/>
      <c r="C9" s="261"/>
      <c r="D9" s="261"/>
      <c r="E9" s="261"/>
      <c r="F9" s="261"/>
      <c r="G9" s="261"/>
      <c r="H9" s="261"/>
      <c r="I9" s="261"/>
      <c r="J9" s="261"/>
      <c r="K9" s="261"/>
      <c r="L9" s="261"/>
    </row>
    <row r="10" spans="1:12" ht="12" customHeight="1">
      <c r="A10" s="261"/>
      <c r="B10" s="261"/>
      <c r="C10" s="261"/>
      <c r="D10" s="261"/>
      <c r="E10" s="261"/>
      <c r="F10" s="261"/>
      <c r="G10" s="261"/>
      <c r="H10" s="261"/>
      <c r="I10" s="261"/>
      <c r="J10" s="261"/>
      <c r="K10" s="261"/>
      <c r="L10" s="261"/>
    </row>
    <row r="11" spans="1:12" ht="24.75" customHeight="1">
      <c r="A11" s="1077" t="s">
        <v>259</v>
      </c>
      <c r="B11" s="1077"/>
      <c r="C11" s="1077"/>
      <c r="D11" s="1077"/>
      <c r="E11" s="1077"/>
      <c r="F11" s="1077"/>
      <c r="G11" s="1077"/>
      <c r="H11" s="1077"/>
      <c r="I11" s="1077"/>
      <c r="J11" s="1077"/>
      <c r="K11" s="1077"/>
      <c r="L11" s="1077"/>
    </row>
    <row r="12" spans="1:12" ht="9" customHeight="1">
      <c r="A12" s="1078" t="s">
        <v>260</v>
      </c>
      <c r="B12" s="1079" t="s">
        <v>261</v>
      </c>
      <c r="C12" s="1080"/>
      <c r="D12" s="1081"/>
      <c r="E12" s="1082" t="s">
        <v>262</v>
      </c>
      <c r="F12" s="1083"/>
      <c r="G12" s="1083"/>
      <c r="H12" s="1083"/>
      <c r="I12" s="1083"/>
      <c r="J12" s="1083"/>
      <c r="K12" s="1083"/>
      <c r="L12" s="1084"/>
    </row>
    <row r="13" spans="1:12" ht="21" customHeight="1">
      <c r="A13" s="1078"/>
      <c r="B13" s="1085"/>
      <c r="C13" s="1086"/>
      <c r="D13" s="1087"/>
      <c r="E13" s="1082"/>
      <c r="F13" s="1083"/>
      <c r="G13" s="1083"/>
      <c r="H13" s="1083"/>
      <c r="I13" s="1083"/>
      <c r="J13" s="1083"/>
      <c r="K13" s="1083"/>
      <c r="L13" s="1084"/>
    </row>
    <row r="14" spans="1:12" ht="30" customHeight="1">
      <c r="A14" s="262" t="s">
        <v>263</v>
      </c>
      <c r="B14" s="1088">
        <f>No.6_実施計画書!I7</f>
        <v>0</v>
      </c>
      <c r="C14" s="1089"/>
      <c r="D14" s="1089"/>
      <c r="E14" s="1089"/>
      <c r="F14" s="1089"/>
      <c r="G14" s="1089"/>
      <c r="H14" s="1089"/>
      <c r="I14" s="1089"/>
      <c r="J14" s="1089"/>
      <c r="K14" s="1089"/>
      <c r="L14" s="1090"/>
    </row>
    <row r="15" spans="1:12" ht="30" customHeight="1">
      <c r="A15" s="328" t="s">
        <v>533</v>
      </c>
      <c r="B15" s="1091">
        <f>申請者情報入力シート!D9</f>
        <v>0</v>
      </c>
      <c r="C15" s="1091"/>
      <c r="D15" s="1091"/>
      <c r="E15" s="1091"/>
      <c r="F15" s="1091"/>
      <c r="G15" s="1091"/>
      <c r="H15" s="1091"/>
      <c r="I15" s="1091"/>
      <c r="J15" s="1091"/>
      <c r="K15" s="1091"/>
      <c r="L15" s="1091"/>
    </row>
    <row r="16" spans="1:12" ht="30" customHeight="1">
      <c r="A16" s="263" t="s">
        <v>264</v>
      </c>
      <c r="B16" s="1091">
        <f>申請者情報入力シート!D31</f>
        <v>0</v>
      </c>
      <c r="C16" s="1091"/>
      <c r="D16" s="1091"/>
      <c r="E16" s="1091"/>
      <c r="F16" s="1091"/>
      <c r="G16" s="1091"/>
      <c r="H16" s="1091"/>
      <c r="I16" s="1091"/>
      <c r="J16" s="1091"/>
      <c r="K16" s="1091"/>
      <c r="L16" s="1091"/>
    </row>
    <row r="17" spans="1:12" ht="30" customHeight="1">
      <c r="A17" s="263" t="s">
        <v>125</v>
      </c>
      <c r="B17" s="1091" t="str">
        <f>申請者情報入力シート!D32&amp;" "&amp;申請者情報入力シート!D33</f>
        <v xml:space="preserve"> </v>
      </c>
      <c r="C17" s="1091"/>
      <c r="D17" s="1091"/>
      <c r="E17" s="1091"/>
      <c r="F17" s="1091"/>
      <c r="G17" s="1091"/>
      <c r="H17" s="1091"/>
      <c r="I17" s="1091"/>
      <c r="J17" s="1091"/>
      <c r="K17" s="1091"/>
      <c r="L17" s="1091"/>
    </row>
    <row r="18" spans="1:12" ht="30" customHeight="1">
      <c r="A18" s="263" t="s">
        <v>265</v>
      </c>
      <c r="B18" s="1091">
        <f>申請者情報入力シート!D37</f>
        <v>0</v>
      </c>
      <c r="C18" s="1091"/>
      <c r="D18" s="1091"/>
      <c r="E18" s="1091"/>
      <c r="F18" s="1091"/>
      <c r="G18" s="1091"/>
      <c r="H18" s="1091"/>
      <c r="I18" s="1091"/>
      <c r="J18" s="1091"/>
      <c r="K18" s="1091"/>
      <c r="L18" s="1091"/>
    </row>
    <row r="19" spans="1:12" ht="30" customHeight="1">
      <c r="A19" s="263" t="s">
        <v>266</v>
      </c>
      <c r="B19" s="1072">
        <f>申請者情報入力シート!D38</f>
        <v>0</v>
      </c>
      <c r="C19" s="1073"/>
      <c r="D19" s="1073"/>
      <c r="E19" s="1073"/>
      <c r="F19" s="1073"/>
      <c r="G19" s="1073"/>
      <c r="H19" s="1073"/>
      <c r="I19" s="1073"/>
      <c r="J19" s="1073"/>
      <c r="K19" s="1073"/>
      <c r="L19" s="1073"/>
    </row>
    <row r="20" spans="1:12" ht="7.5" customHeight="1">
      <c r="A20" s="261"/>
      <c r="B20" s="261"/>
      <c r="C20" s="261"/>
      <c r="D20" s="261"/>
      <c r="E20" s="261"/>
      <c r="F20" s="261"/>
      <c r="G20" s="261"/>
      <c r="H20" s="261"/>
      <c r="I20" s="261"/>
      <c r="J20" s="261"/>
      <c r="K20" s="261"/>
      <c r="L20" s="261"/>
    </row>
    <row r="21" spans="1:12" ht="3.75" customHeight="1">
      <c r="A21" s="14"/>
      <c r="B21" s="14"/>
      <c r="C21" s="14"/>
      <c r="D21" s="264"/>
      <c r="E21" s="14"/>
      <c r="F21" s="14"/>
      <c r="G21" s="14"/>
      <c r="H21" s="14"/>
      <c r="I21" s="14"/>
      <c r="J21" s="14"/>
      <c r="K21" s="14"/>
      <c r="L21" s="14"/>
    </row>
    <row r="22" spans="1:12" ht="22.5" customHeight="1">
      <c r="A22" s="261"/>
      <c r="B22" s="261"/>
      <c r="C22" s="261"/>
      <c r="D22" s="265"/>
      <c r="E22" s="261"/>
      <c r="F22" s="261"/>
      <c r="G22" s="261"/>
      <c r="H22" s="261"/>
      <c r="I22" s="261"/>
      <c r="J22" s="261"/>
      <c r="K22" s="261"/>
      <c r="L22" s="261"/>
    </row>
    <row r="23" spans="1:12">
      <c r="A23" s="266"/>
      <c r="B23" s="265"/>
      <c r="C23" s="265"/>
      <c r="D23" s="265"/>
      <c r="E23" s="265"/>
      <c r="F23" s="265"/>
      <c r="G23" s="265"/>
      <c r="H23" s="265"/>
      <c r="I23" s="265"/>
      <c r="J23" s="265"/>
      <c r="K23" s="265"/>
      <c r="L23" s="265"/>
    </row>
    <row r="24" spans="1:12">
      <c r="A24" s="265"/>
      <c r="B24" s="265"/>
      <c r="C24" s="265"/>
      <c r="D24" s="265"/>
      <c r="E24" s="265"/>
      <c r="F24" s="265"/>
      <c r="G24" s="265"/>
      <c r="H24" s="265"/>
      <c r="I24" s="265"/>
      <c r="J24" s="265"/>
      <c r="K24" s="265"/>
      <c r="L24" s="265"/>
    </row>
    <row r="25" spans="1:12">
      <c r="A25" s="265"/>
      <c r="B25" s="265"/>
      <c r="C25" s="265"/>
      <c r="D25" s="265"/>
      <c r="E25" s="265"/>
      <c r="F25" s="265"/>
      <c r="G25" s="265"/>
      <c r="H25" s="265"/>
      <c r="I25" s="265"/>
      <c r="J25" s="265"/>
      <c r="K25" s="265"/>
      <c r="L25" s="265"/>
    </row>
    <row r="26" spans="1:12">
      <c r="A26" s="265"/>
      <c r="B26" s="265"/>
      <c r="C26" s="265"/>
      <c r="D26" s="265"/>
      <c r="E26" s="265"/>
      <c r="F26" s="265"/>
      <c r="G26" s="265"/>
      <c r="H26" s="265"/>
      <c r="I26" s="265"/>
      <c r="J26" s="265"/>
      <c r="K26" s="265"/>
      <c r="L26" s="265"/>
    </row>
    <row r="27" spans="1:12">
      <c r="A27" s="265"/>
      <c r="B27" s="265"/>
      <c r="C27" s="265"/>
      <c r="D27" s="265"/>
      <c r="E27" s="265"/>
      <c r="F27" s="265"/>
      <c r="G27" s="265"/>
      <c r="H27" s="265"/>
      <c r="I27" s="265"/>
      <c r="J27" s="265"/>
      <c r="K27" s="265"/>
      <c r="L27" s="265"/>
    </row>
    <row r="28" spans="1:12">
      <c r="A28" s="265"/>
      <c r="B28" s="265"/>
      <c r="C28" s="265"/>
      <c r="D28" s="265"/>
      <c r="E28" s="265"/>
      <c r="F28" s="265"/>
      <c r="G28" s="265"/>
      <c r="H28" s="265"/>
      <c r="I28" s="265"/>
      <c r="J28" s="265"/>
      <c r="K28" s="265"/>
      <c r="L28" s="265"/>
    </row>
    <row r="29" spans="1:12">
      <c r="A29" s="265"/>
      <c r="B29" s="265"/>
      <c r="C29" s="265"/>
      <c r="D29" s="265"/>
      <c r="E29" s="265"/>
      <c r="F29" s="265"/>
      <c r="G29" s="265"/>
      <c r="H29" s="265"/>
      <c r="I29" s="265"/>
      <c r="J29" s="265"/>
      <c r="K29" s="265"/>
      <c r="L29" s="265"/>
    </row>
    <row r="30" spans="1:12">
      <c r="A30" s="265"/>
      <c r="B30" s="265"/>
      <c r="C30" s="265"/>
      <c r="D30" s="265"/>
      <c r="E30" s="265"/>
      <c r="F30" s="265"/>
      <c r="G30" s="265"/>
      <c r="H30" s="265"/>
      <c r="I30" s="265"/>
      <c r="J30" s="265"/>
      <c r="K30" s="265"/>
      <c r="L30" s="265"/>
    </row>
    <row r="31" spans="1:12">
      <c r="A31" s="265"/>
      <c r="B31" s="265"/>
      <c r="C31" s="265"/>
      <c r="D31" s="265"/>
      <c r="E31" s="265"/>
      <c r="F31" s="265"/>
      <c r="G31" s="265"/>
      <c r="H31" s="265"/>
      <c r="I31" s="265"/>
      <c r="J31" s="265"/>
      <c r="K31" s="265"/>
      <c r="L31" s="265"/>
    </row>
    <row r="32" spans="1:12">
      <c r="A32" s="265"/>
      <c r="B32" s="265"/>
      <c r="C32" s="265"/>
      <c r="D32" s="265"/>
      <c r="E32" s="265"/>
      <c r="F32" s="265"/>
      <c r="G32" s="265"/>
      <c r="H32" s="265"/>
      <c r="I32" s="265"/>
      <c r="J32" s="265"/>
      <c r="K32" s="265"/>
      <c r="L32" s="265"/>
    </row>
    <row r="33" spans="1:12">
      <c r="A33" s="265"/>
      <c r="B33" s="265"/>
      <c r="C33" s="265"/>
      <c r="D33" s="265"/>
      <c r="E33" s="265"/>
      <c r="F33" s="265"/>
      <c r="G33" s="265"/>
      <c r="H33" s="265"/>
      <c r="I33" s="265"/>
      <c r="J33" s="265"/>
      <c r="K33" s="265"/>
      <c r="L33" s="265"/>
    </row>
    <row r="34" spans="1:12">
      <c r="A34" s="267"/>
      <c r="B34" s="267"/>
      <c r="C34" s="267"/>
      <c r="D34" s="267"/>
      <c r="E34" s="267"/>
      <c r="F34" s="267"/>
      <c r="G34" s="267"/>
      <c r="H34" s="267"/>
      <c r="I34" s="267"/>
      <c r="J34" s="267"/>
      <c r="K34" s="267"/>
      <c r="L34" s="267"/>
    </row>
    <row r="35" spans="1:12">
      <c r="A35" s="267"/>
      <c r="B35" s="267"/>
      <c r="C35" s="267"/>
      <c r="D35" s="267"/>
      <c r="E35" s="267"/>
      <c r="F35" s="267"/>
      <c r="G35" s="267"/>
      <c r="H35" s="267"/>
      <c r="I35" s="267"/>
      <c r="J35" s="267"/>
      <c r="K35" s="267"/>
      <c r="L35" s="267"/>
    </row>
  </sheetData>
  <mergeCells count="13">
    <mergeCell ref="B19:L19"/>
    <mergeCell ref="A3:L3"/>
    <mergeCell ref="A4:L4"/>
    <mergeCell ref="A11:L11"/>
    <mergeCell ref="A12:A13"/>
    <mergeCell ref="B12:D12"/>
    <mergeCell ref="E12:L13"/>
    <mergeCell ref="B13:D13"/>
    <mergeCell ref="B14:L14"/>
    <mergeCell ref="B15:L15"/>
    <mergeCell ref="B16:L16"/>
    <mergeCell ref="B17:L17"/>
    <mergeCell ref="B18:L18"/>
  </mergeCells>
  <phoneticPr fontId="3"/>
  <conditionalFormatting sqref="B14:L19">
    <cfRule type="expression" dxfId="0" priority="1">
      <formula>$B14=""</formula>
    </cfRule>
  </conditionalFormatting>
  <dataValidations count="1">
    <dataValidation imeMode="halfAlpha" allowBlank="1" showInputMessage="1" showErrorMessage="1" sqref="B18:B19" xr:uid="{98A917F6-1A8E-4D6C-B1C9-87E5A92B455C}"/>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2144-C030-4619-9ACC-9DE3EE425ACB}">
  <sheetPr codeName="Sheet26"/>
  <dimension ref="B1:L51"/>
  <sheetViews>
    <sheetView zoomScaleNormal="100" zoomScalePageLayoutView="90" workbookViewId="0">
      <selection activeCell="D12" sqref="D12"/>
    </sheetView>
  </sheetViews>
  <sheetFormatPr defaultColWidth="8.875" defaultRowHeight="13.5"/>
  <cols>
    <col min="1" max="1" width="9" style="68" customWidth="1"/>
    <col min="2" max="6" width="8.875" style="68"/>
    <col min="7" max="7" width="13" style="68" bestFit="1" customWidth="1"/>
    <col min="8" max="11" width="8.875" style="68"/>
    <col min="12" max="12" width="9.125" style="68" bestFit="1" customWidth="1"/>
    <col min="13" max="262" width="8.875" style="68"/>
    <col min="263" max="263" width="9.125" style="68" bestFit="1" customWidth="1"/>
    <col min="264" max="518" width="8.875" style="68"/>
    <col min="519" max="519" width="9.125" style="68" bestFit="1" customWidth="1"/>
    <col min="520" max="774" width="8.875" style="68"/>
    <col min="775" max="775" width="9.125" style="68" bestFit="1" customWidth="1"/>
    <col min="776" max="1030" width="8.875" style="68"/>
    <col min="1031" max="1031" width="9.125" style="68" bestFit="1" customWidth="1"/>
    <col min="1032" max="1286" width="8.875" style="68"/>
    <col min="1287" max="1287" width="9.125" style="68" bestFit="1" customWidth="1"/>
    <col min="1288" max="1542" width="8.875" style="68"/>
    <col min="1543" max="1543" width="9.125" style="68" bestFit="1" customWidth="1"/>
    <col min="1544" max="1798" width="8.875" style="68"/>
    <col min="1799" max="1799" width="9.125" style="68" bestFit="1" customWidth="1"/>
    <col min="1800" max="2054" width="8.875" style="68"/>
    <col min="2055" max="2055" width="9.125" style="68" bestFit="1" customWidth="1"/>
    <col min="2056" max="2310" width="8.875" style="68"/>
    <col min="2311" max="2311" width="9.125" style="68" bestFit="1" customWidth="1"/>
    <col min="2312" max="2566" width="8.875" style="68"/>
    <col min="2567" max="2567" width="9.125" style="68" bestFit="1" customWidth="1"/>
    <col min="2568" max="2822" width="8.875" style="68"/>
    <col min="2823" max="2823" width="9.125" style="68" bestFit="1" customWidth="1"/>
    <col min="2824" max="3078" width="8.875" style="68"/>
    <col min="3079" max="3079" width="9.125" style="68" bestFit="1" customWidth="1"/>
    <col min="3080" max="3334" width="8.875" style="68"/>
    <col min="3335" max="3335" width="9.125" style="68" bestFit="1" customWidth="1"/>
    <col min="3336" max="3590" width="8.875" style="68"/>
    <col min="3591" max="3591" width="9.125" style="68" bestFit="1" customWidth="1"/>
    <col min="3592" max="3846" width="8.875" style="68"/>
    <col min="3847" max="3847" width="9.125" style="68" bestFit="1" customWidth="1"/>
    <col min="3848" max="4102" width="8.875" style="68"/>
    <col min="4103" max="4103" width="9.125" style="68" bestFit="1" customWidth="1"/>
    <col min="4104" max="4358" width="8.875" style="68"/>
    <col min="4359" max="4359" width="9.125" style="68" bestFit="1" customWidth="1"/>
    <col min="4360" max="4614" width="8.875" style="68"/>
    <col min="4615" max="4615" width="9.125" style="68" bestFit="1" customWidth="1"/>
    <col min="4616" max="4870" width="8.875" style="68"/>
    <col min="4871" max="4871" width="9.125" style="68" bestFit="1" customWidth="1"/>
    <col min="4872" max="5126" width="8.875" style="68"/>
    <col min="5127" max="5127" width="9.125" style="68" bestFit="1" customWidth="1"/>
    <col min="5128" max="5382" width="8.875" style="68"/>
    <col min="5383" max="5383" width="9.125" style="68" bestFit="1" customWidth="1"/>
    <col min="5384" max="5638" width="8.875" style="68"/>
    <col min="5639" max="5639" width="9.125" style="68" bestFit="1" customWidth="1"/>
    <col min="5640" max="5894" width="8.875" style="68"/>
    <col min="5895" max="5895" width="9.125" style="68" bestFit="1" customWidth="1"/>
    <col min="5896" max="6150" width="8.875" style="68"/>
    <col min="6151" max="6151" width="9.125" style="68" bestFit="1" customWidth="1"/>
    <col min="6152" max="6406" width="8.875" style="68"/>
    <col min="6407" max="6407" width="9.125" style="68" bestFit="1" customWidth="1"/>
    <col min="6408" max="6662" width="8.875" style="68"/>
    <col min="6663" max="6663" width="9.125" style="68" bestFit="1" customWidth="1"/>
    <col min="6664" max="6918" width="8.875" style="68"/>
    <col min="6919" max="6919" width="9.125" style="68" bestFit="1" customWidth="1"/>
    <col min="6920" max="7174" width="8.875" style="68"/>
    <col min="7175" max="7175" width="9.125" style="68" bestFit="1" customWidth="1"/>
    <col min="7176" max="7430" width="8.875" style="68"/>
    <col min="7431" max="7431" width="9.125" style="68" bestFit="1" customWidth="1"/>
    <col min="7432" max="7686" width="8.875" style="68"/>
    <col min="7687" max="7687" width="9.125" style="68" bestFit="1" customWidth="1"/>
    <col min="7688" max="7942" width="8.875" style="68"/>
    <col min="7943" max="7943" width="9.125" style="68" bestFit="1" customWidth="1"/>
    <col min="7944" max="8198" width="8.875" style="68"/>
    <col min="8199" max="8199" width="9.125" style="68" bestFit="1" customWidth="1"/>
    <col min="8200" max="8454" width="8.875" style="68"/>
    <col min="8455" max="8455" width="9.125" style="68" bestFit="1" customWidth="1"/>
    <col min="8456" max="8710" width="8.875" style="68"/>
    <col min="8711" max="8711" width="9.125" style="68" bestFit="1" customWidth="1"/>
    <col min="8712" max="8966" width="8.875" style="68"/>
    <col min="8967" max="8967" width="9.125" style="68" bestFit="1" customWidth="1"/>
    <col min="8968" max="9222" width="8.875" style="68"/>
    <col min="9223" max="9223" width="9.125" style="68" bestFit="1" customWidth="1"/>
    <col min="9224" max="9478" width="8.875" style="68"/>
    <col min="9479" max="9479" width="9.125" style="68" bestFit="1" customWidth="1"/>
    <col min="9480" max="9734" width="8.875" style="68"/>
    <col min="9735" max="9735" width="9.125" style="68" bestFit="1" customWidth="1"/>
    <col min="9736" max="9990" width="8.875" style="68"/>
    <col min="9991" max="9991" width="9.125" style="68" bestFit="1" customWidth="1"/>
    <col min="9992" max="10246" width="8.875" style="68"/>
    <col min="10247" max="10247" width="9.125" style="68" bestFit="1" customWidth="1"/>
    <col min="10248" max="10502" width="8.875" style="68"/>
    <col min="10503" max="10503" width="9.125" style="68" bestFit="1" customWidth="1"/>
    <col min="10504" max="10758" width="8.875" style="68"/>
    <col min="10759" max="10759" width="9.125" style="68" bestFit="1" customWidth="1"/>
    <col min="10760" max="11014" width="8.875" style="68"/>
    <col min="11015" max="11015" width="9.125" style="68" bestFit="1" customWidth="1"/>
    <col min="11016" max="11270" width="8.875" style="68"/>
    <col min="11271" max="11271" width="9.125" style="68" bestFit="1" customWidth="1"/>
    <col min="11272" max="11526" width="8.875" style="68"/>
    <col min="11527" max="11527" width="9.125" style="68" bestFit="1" customWidth="1"/>
    <col min="11528" max="11782" width="8.875" style="68"/>
    <col min="11783" max="11783" width="9.125" style="68" bestFit="1" customWidth="1"/>
    <col min="11784" max="12038" width="8.875" style="68"/>
    <col min="12039" max="12039" width="9.125" style="68" bestFit="1" customWidth="1"/>
    <col min="12040" max="12294" width="8.875" style="68"/>
    <col min="12295" max="12295" width="9.125" style="68" bestFit="1" customWidth="1"/>
    <col min="12296" max="12550" width="8.875" style="68"/>
    <col min="12551" max="12551" width="9.125" style="68" bestFit="1" customWidth="1"/>
    <col min="12552" max="12806" width="8.875" style="68"/>
    <col min="12807" max="12807" width="9.125" style="68" bestFit="1" customWidth="1"/>
    <col min="12808" max="13062" width="8.875" style="68"/>
    <col min="13063" max="13063" width="9.125" style="68" bestFit="1" customWidth="1"/>
    <col min="13064" max="13318" width="8.875" style="68"/>
    <col min="13319" max="13319" width="9.125" style="68" bestFit="1" customWidth="1"/>
    <col min="13320" max="13574" width="8.875" style="68"/>
    <col min="13575" max="13575" width="9.125" style="68" bestFit="1" customWidth="1"/>
    <col min="13576" max="13830" width="8.875" style="68"/>
    <col min="13831" max="13831" width="9.125" style="68" bestFit="1" customWidth="1"/>
    <col min="13832" max="14086" width="8.875" style="68"/>
    <col min="14087" max="14087" width="9.125" style="68" bestFit="1" customWidth="1"/>
    <col min="14088" max="14342" width="8.875" style="68"/>
    <col min="14343" max="14343" width="9.125" style="68" bestFit="1" customWidth="1"/>
    <col min="14344" max="14598" width="8.875" style="68"/>
    <col min="14599" max="14599" width="9.125" style="68" bestFit="1" customWidth="1"/>
    <col min="14600" max="14854" width="8.875" style="68"/>
    <col min="14855" max="14855" width="9.125" style="68" bestFit="1" customWidth="1"/>
    <col min="14856" max="15110" width="8.875" style="68"/>
    <col min="15111" max="15111" width="9.125" style="68" bestFit="1" customWidth="1"/>
    <col min="15112" max="15366" width="8.875" style="68"/>
    <col min="15367" max="15367" width="9.125" style="68" bestFit="1" customWidth="1"/>
    <col min="15368" max="15622" width="8.875" style="68"/>
    <col min="15623" max="15623" width="9.125" style="68" bestFit="1" customWidth="1"/>
    <col min="15624" max="15878" width="8.875" style="68"/>
    <col min="15879" max="15879" width="9.125" style="68" bestFit="1" customWidth="1"/>
    <col min="15880" max="16134" width="8.875" style="68"/>
    <col min="16135" max="16135" width="9.125" style="68" bestFit="1" customWidth="1"/>
    <col min="16136" max="16384" width="8.875" style="68"/>
  </cols>
  <sheetData>
    <row r="1" spans="2:12">
      <c r="B1" s="67" t="s">
        <v>74</v>
      </c>
      <c r="C1" s="67" t="s">
        <v>75</v>
      </c>
      <c r="D1" s="67" t="s">
        <v>76</v>
      </c>
      <c r="G1" s="67" t="s">
        <v>77</v>
      </c>
      <c r="H1" s="67" t="s">
        <v>78</v>
      </c>
      <c r="I1" s="67" t="s">
        <v>79</v>
      </c>
      <c r="J1" s="67" t="s">
        <v>74</v>
      </c>
    </row>
    <row r="2" spans="2:12">
      <c r="B2" s="250">
        <v>1</v>
      </c>
      <c r="C2" s="251">
        <v>350</v>
      </c>
      <c r="D2" s="251">
        <v>470</v>
      </c>
      <c r="E2" s="250"/>
      <c r="F2" s="250"/>
      <c r="G2" s="252">
        <v>1</v>
      </c>
      <c r="H2" s="250"/>
      <c r="I2" s="251">
        <v>470</v>
      </c>
      <c r="J2" s="68">
        <v>1</v>
      </c>
      <c r="K2" s="250"/>
      <c r="L2" s="253">
        <v>83790</v>
      </c>
    </row>
    <row r="3" spans="2:12">
      <c r="B3" s="250">
        <v>2</v>
      </c>
      <c r="C3" s="251">
        <v>410</v>
      </c>
      <c r="D3" s="251">
        <v>550</v>
      </c>
      <c r="E3" s="250"/>
      <c r="F3" s="250"/>
      <c r="G3" s="253">
        <v>83790</v>
      </c>
      <c r="H3" s="250"/>
      <c r="I3" s="251">
        <v>550</v>
      </c>
      <c r="J3" s="68">
        <v>2</v>
      </c>
      <c r="K3" s="250"/>
      <c r="L3" s="253">
        <v>97090</v>
      </c>
    </row>
    <row r="4" spans="2:12">
      <c r="B4" s="250">
        <v>3</v>
      </c>
      <c r="C4" s="251">
        <v>480</v>
      </c>
      <c r="D4" s="251">
        <v>630</v>
      </c>
      <c r="E4" s="250"/>
      <c r="F4" s="250"/>
      <c r="G4" s="253">
        <v>97090</v>
      </c>
      <c r="H4" s="250"/>
      <c r="I4" s="251">
        <v>630</v>
      </c>
      <c r="J4" s="68">
        <v>3</v>
      </c>
      <c r="K4" s="250"/>
      <c r="L4" s="253">
        <v>110390</v>
      </c>
    </row>
    <row r="5" spans="2:12">
      <c r="B5" s="250">
        <v>4</v>
      </c>
      <c r="C5" s="251">
        <v>540</v>
      </c>
      <c r="D5" s="251">
        <v>720</v>
      </c>
      <c r="E5" s="250"/>
      <c r="F5" s="250"/>
      <c r="G5" s="253">
        <v>110390</v>
      </c>
      <c r="H5" s="250"/>
      <c r="I5" s="251">
        <v>720</v>
      </c>
      <c r="J5" s="68">
        <v>4</v>
      </c>
      <c r="K5" s="250"/>
      <c r="L5" s="253">
        <v>123690</v>
      </c>
    </row>
    <row r="6" spans="2:12">
      <c r="B6" s="250">
        <v>5</v>
      </c>
      <c r="C6" s="251">
        <v>600</v>
      </c>
      <c r="D6" s="251">
        <v>800</v>
      </c>
      <c r="E6" s="250"/>
      <c r="F6" s="250"/>
      <c r="G6" s="253">
        <v>123690</v>
      </c>
      <c r="H6" s="250"/>
      <c r="I6" s="251">
        <v>800</v>
      </c>
      <c r="J6" s="68">
        <v>5</v>
      </c>
      <c r="K6" s="250"/>
      <c r="L6" s="253">
        <v>134330</v>
      </c>
    </row>
    <row r="7" spans="2:12">
      <c r="B7" s="250">
        <v>6</v>
      </c>
      <c r="C7" s="251">
        <v>640</v>
      </c>
      <c r="D7" s="251">
        <v>850</v>
      </c>
      <c r="E7" s="250"/>
      <c r="F7" s="250"/>
      <c r="G7" s="253">
        <v>134330</v>
      </c>
      <c r="H7" s="250"/>
      <c r="I7" s="251">
        <v>850</v>
      </c>
      <c r="J7" s="68">
        <v>6</v>
      </c>
      <c r="K7" s="250"/>
      <c r="L7" s="253">
        <v>142310</v>
      </c>
    </row>
    <row r="8" spans="2:12">
      <c r="B8" s="250">
        <v>7</v>
      </c>
      <c r="C8" s="251">
        <v>670</v>
      </c>
      <c r="D8" s="251">
        <v>900</v>
      </c>
      <c r="E8" s="250"/>
      <c r="F8" s="250"/>
      <c r="G8" s="253">
        <v>142310</v>
      </c>
      <c r="H8" s="250"/>
      <c r="I8" s="251">
        <v>900</v>
      </c>
      <c r="J8" s="68">
        <v>7</v>
      </c>
      <c r="K8" s="250"/>
      <c r="L8" s="253">
        <v>151620</v>
      </c>
    </row>
    <row r="9" spans="2:12">
      <c r="B9" s="250">
        <v>8</v>
      </c>
      <c r="C9" s="251">
        <v>720</v>
      </c>
      <c r="D9" s="251">
        <v>960</v>
      </c>
      <c r="E9" s="250"/>
      <c r="F9" s="250"/>
      <c r="G9" s="253">
        <v>151620</v>
      </c>
      <c r="H9" s="250"/>
      <c r="I9" s="251">
        <v>960</v>
      </c>
      <c r="J9" s="68">
        <v>8</v>
      </c>
      <c r="K9" s="250"/>
      <c r="L9" s="253">
        <v>162260</v>
      </c>
    </row>
    <row r="10" spans="2:12">
      <c r="B10" s="250">
        <v>9</v>
      </c>
      <c r="C10" s="251">
        <v>770</v>
      </c>
      <c r="D10" s="253">
        <v>1030</v>
      </c>
      <c r="E10" s="250"/>
      <c r="F10" s="250"/>
      <c r="G10" s="253">
        <v>162260</v>
      </c>
      <c r="H10" s="250"/>
      <c r="I10" s="253">
        <v>1030</v>
      </c>
      <c r="J10" s="68">
        <v>9</v>
      </c>
      <c r="K10" s="250"/>
      <c r="L10" s="253">
        <v>172900</v>
      </c>
    </row>
    <row r="11" spans="2:12">
      <c r="B11" s="250">
        <v>10</v>
      </c>
      <c r="C11" s="251">
        <v>820</v>
      </c>
      <c r="D11" s="253">
        <v>1090</v>
      </c>
      <c r="E11" s="250"/>
      <c r="F11" s="250"/>
      <c r="G11" s="253">
        <v>172900</v>
      </c>
      <c r="H11" s="250"/>
      <c r="I11" s="253">
        <v>1090</v>
      </c>
      <c r="J11" s="68">
        <v>10</v>
      </c>
      <c r="K11" s="250"/>
      <c r="L11" s="253">
        <v>183540</v>
      </c>
    </row>
    <row r="12" spans="2:12">
      <c r="B12" s="250">
        <v>11</v>
      </c>
      <c r="C12" s="251">
        <v>870</v>
      </c>
      <c r="D12" s="253">
        <v>1160</v>
      </c>
      <c r="E12" s="250"/>
      <c r="F12" s="250"/>
      <c r="G12" s="253">
        <v>183540</v>
      </c>
      <c r="H12" s="250"/>
      <c r="I12" s="253">
        <v>1160</v>
      </c>
      <c r="J12" s="68">
        <v>11</v>
      </c>
      <c r="K12" s="250"/>
      <c r="L12" s="253">
        <v>194180</v>
      </c>
    </row>
    <row r="13" spans="2:12">
      <c r="B13" s="250">
        <v>12</v>
      </c>
      <c r="C13" s="251">
        <v>920</v>
      </c>
      <c r="D13" s="253">
        <v>1220</v>
      </c>
      <c r="E13" s="250"/>
      <c r="F13" s="250"/>
      <c r="G13" s="253">
        <v>194180</v>
      </c>
      <c r="H13" s="250"/>
      <c r="I13" s="253">
        <v>1220</v>
      </c>
      <c r="J13" s="68">
        <v>12</v>
      </c>
      <c r="K13" s="250"/>
      <c r="L13" s="253">
        <v>206150</v>
      </c>
    </row>
    <row r="14" spans="2:12">
      <c r="B14" s="250">
        <v>13</v>
      </c>
      <c r="C14" s="251">
        <v>980</v>
      </c>
      <c r="D14" s="253">
        <v>1310</v>
      </c>
      <c r="E14" s="250"/>
      <c r="F14" s="250"/>
      <c r="G14" s="253">
        <v>206150</v>
      </c>
      <c r="H14" s="250"/>
      <c r="I14" s="253">
        <v>1310</v>
      </c>
      <c r="J14" s="68">
        <v>13</v>
      </c>
      <c r="K14" s="250"/>
      <c r="L14" s="253">
        <v>219450</v>
      </c>
    </row>
    <row r="15" spans="2:12">
      <c r="B15" s="250">
        <v>14</v>
      </c>
      <c r="C15" s="253">
        <v>1040</v>
      </c>
      <c r="D15" s="253">
        <v>1390</v>
      </c>
      <c r="E15" s="250"/>
      <c r="F15" s="250"/>
      <c r="G15" s="253">
        <v>219450</v>
      </c>
      <c r="H15" s="250"/>
      <c r="I15" s="253">
        <v>1390</v>
      </c>
      <c r="J15" s="68">
        <v>14</v>
      </c>
      <c r="K15" s="250"/>
      <c r="L15" s="253">
        <v>232750</v>
      </c>
    </row>
    <row r="16" spans="2:12">
      <c r="B16" s="250">
        <v>15</v>
      </c>
      <c r="C16" s="253">
        <v>1100</v>
      </c>
      <c r="D16" s="253">
        <v>1470</v>
      </c>
      <c r="E16" s="250"/>
      <c r="F16" s="250"/>
      <c r="G16" s="253">
        <v>232750</v>
      </c>
      <c r="H16" s="250"/>
      <c r="I16" s="253">
        <v>1470</v>
      </c>
      <c r="J16" s="68">
        <v>15</v>
      </c>
      <c r="K16" s="250"/>
      <c r="L16" s="253">
        <v>246050</v>
      </c>
    </row>
    <row r="17" spans="2:12">
      <c r="B17" s="250">
        <v>16</v>
      </c>
      <c r="C17" s="253">
        <v>1170</v>
      </c>
      <c r="D17" s="253">
        <v>1550</v>
      </c>
      <c r="E17" s="250"/>
      <c r="F17" s="250"/>
      <c r="G17" s="253">
        <v>246050</v>
      </c>
      <c r="H17" s="250"/>
      <c r="I17" s="253">
        <v>1550</v>
      </c>
      <c r="J17" s="68">
        <v>16</v>
      </c>
      <c r="K17" s="250"/>
      <c r="L17" s="253">
        <v>259350</v>
      </c>
    </row>
    <row r="18" spans="2:12">
      <c r="B18" s="250">
        <v>17</v>
      </c>
      <c r="C18" s="253">
        <v>1230</v>
      </c>
      <c r="D18" s="253">
        <v>1630</v>
      </c>
      <c r="E18" s="250"/>
      <c r="F18" s="250"/>
      <c r="G18" s="253">
        <v>259350</v>
      </c>
      <c r="H18" s="250"/>
      <c r="I18" s="253">
        <v>1630</v>
      </c>
      <c r="J18" s="68">
        <v>17</v>
      </c>
      <c r="K18" s="250"/>
      <c r="L18" s="253">
        <v>279300</v>
      </c>
    </row>
    <row r="19" spans="2:12">
      <c r="B19" s="250">
        <v>18</v>
      </c>
      <c r="C19" s="253">
        <v>1350</v>
      </c>
      <c r="D19" s="253">
        <v>1800</v>
      </c>
      <c r="E19" s="250"/>
      <c r="F19" s="250"/>
      <c r="G19" s="253">
        <v>279300</v>
      </c>
      <c r="H19" s="250"/>
      <c r="I19" s="253">
        <v>1800</v>
      </c>
      <c r="J19" s="68">
        <v>18</v>
      </c>
      <c r="K19" s="250"/>
      <c r="L19" s="253">
        <v>305900</v>
      </c>
    </row>
    <row r="20" spans="2:12">
      <c r="B20" s="250">
        <v>19</v>
      </c>
      <c r="C20" s="253">
        <v>1470</v>
      </c>
      <c r="D20" s="253">
        <v>1960</v>
      </c>
      <c r="E20" s="250"/>
      <c r="F20" s="250"/>
      <c r="G20" s="253">
        <v>305900</v>
      </c>
      <c r="H20" s="250"/>
      <c r="I20" s="253">
        <v>1960</v>
      </c>
      <c r="J20" s="68">
        <v>19</v>
      </c>
      <c r="K20" s="250"/>
      <c r="L20" s="253">
        <v>332500</v>
      </c>
    </row>
    <row r="21" spans="2:12">
      <c r="B21" s="250">
        <v>20</v>
      </c>
      <c r="C21" s="253">
        <v>1600</v>
      </c>
      <c r="D21" s="253">
        <v>2130</v>
      </c>
      <c r="E21" s="250"/>
      <c r="F21" s="250"/>
      <c r="G21" s="253">
        <v>332500</v>
      </c>
      <c r="H21" s="250"/>
      <c r="I21" s="253">
        <v>2130</v>
      </c>
      <c r="J21" s="68">
        <v>20</v>
      </c>
      <c r="K21" s="250"/>
      <c r="L21" s="253">
        <v>359100</v>
      </c>
    </row>
    <row r="22" spans="2:12">
      <c r="B22" s="250">
        <v>21</v>
      </c>
      <c r="C22" s="253">
        <v>1720</v>
      </c>
      <c r="D22" s="253">
        <v>2290</v>
      </c>
      <c r="E22" s="250"/>
      <c r="F22" s="250"/>
      <c r="G22" s="253">
        <v>359100</v>
      </c>
      <c r="H22" s="250"/>
      <c r="I22" s="253">
        <v>2290</v>
      </c>
      <c r="J22" s="68">
        <v>21</v>
      </c>
      <c r="K22" s="250"/>
      <c r="L22" s="253">
        <v>385700</v>
      </c>
    </row>
    <row r="23" spans="2:12">
      <c r="B23" s="250">
        <v>22</v>
      </c>
      <c r="C23" s="253">
        <v>1840</v>
      </c>
      <c r="D23" s="253">
        <v>2450</v>
      </c>
      <c r="E23" s="250"/>
      <c r="F23" s="250"/>
      <c r="G23" s="253">
        <v>385700</v>
      </c>
      <c r="H23" s="250"/>
      <c r="I23" s="253">
        <v>2450</v>
      </c>
      <c r="J23" s="68">
        <v>22</v>
      </c>
      <c r="K23" s="250"/>
      <c r="L23" s="253">
        <v>412300</v>
      </c>
    </row>
    <row r="24" spans="2:12">
      <c r="B24" s="250">
        <v>23</v>
      </c>
      <c r="C24" s="253">
        <v>1970</v>
      </c>
      <c r="D24" s="253">
        <v>2620</v>
      </c>
      <c r="E24" s="250"/>
      <c r="F24" s="250"/>
      <c r="G24" s="253">
        <v>412300</v>
      </c>
      <c r="H24" s="250"/>
      <c r="I24" s="253">
        <v>2620</v>
      </c>
      <c r="J24" s="68">
        <v>23</v>
      </c>
      <c r="K24" s="250"/>
      <c r="L24" s="253">
        <v>438900</v>
      </c>
    </row>
    <row r="25" spans="2:12">
      <c r="B25" s="250">
        <v>24</v>
      </c>
      <c r="C25" s="253">
        <v>2090</v>
      </c>
      <c r="D25" s="253">
        <v>2780</v>
      </c>
      <c r="E25" s="250"/>
      <c r="F25" s="250"/>
      <c r="G25" s="253">
        <v>438900</v>
      </c>
      <c r="H25" s="250"/>
      <c r="I25" s="253">
        <v>2780</v>
      </c>
      <c r="J25" s="68">
        <v>24</v>
      </c>
      <c r="K25" s="250"/>
      <c r="L25" s="253">
        <v>465500</v>
      </c>
    </row>
    <row r="26" spans="2:12">
      <c r="B26" s="250">
        <v>25</v>
      </c>
      <c r="C26" s="253">
        <v>2210</v>
      </c>
      <c r="D26" s="253">
        <v>2950</v>
      </c>
      <c r="E26" s="250"/>
      <c r="F26" s="250"/>
      <c r="G26" s="253">
        <v>465500</v>
      </c>
      <c r="H26" s="250"/>
      <c r="I26" s="253">
        <v>2950</v>
      </c>
      <c r="J26" s="68">
        <v>25</v>
      </c>
      <c r="K26" s="250"/>
      <c r="L26" s="253">
        <v>492100</v>
      </c>
    </row>
    <row r="27" spans="2:12">
      <c r="B27" s="250">
        <v>26</v>
      </c>
      <c r="C27" s="253">
        <v>2340</v>
      </c>
      <c r="D27" s="253">
        <v>3110</v>
      </c>
      <c r="E27" s="250"/>
      <c r="F27" s="250"/>
      <c r="G27" s="253">
        <v>492100</v>
      </c>
      <c r="H27" s="250"/>
      <c r="I27" s="253">
        <v>3110</v>
      </c>
      <c r="J27" s="68">
        <v>26</v>
      </c>
      <c r="K27" s="250"/>
      <c r="L27" s="253">
        <v>525350</v>
      </c>
    </row>
    <row r="28" spans="2:12">
      <c r="B28" s="250">
        <v>27</v>
      </c>
      <c r="C28" s="253">
        <v>2520</v>
      </c>
      <c r="D28" s="253">
        <v>3350</v>
      </c>
      <c r="E28" s="250"/>
      <c r="F28" s="250"/>
      <c r="G28" s="253">
        <v>525350</v>
      </c>
      <c r="H28" s="250"/>
      <c r="I28" s="253">
        <v>3350</v>
      </c>
      <c r="J28" s="68">
        <v>27</v>
      </c>
      <c r="K28" s="250"/>
      <c r="L28" s="253">
        <v>565250</v>
      </c>
    </row>
    <row r="29" spans="2:12">
      <c r="B29" s="250">
        <v>28</v>
      </c>
      <c r="C29" s="253">
        <v>2710</v>
      </c>
      <c r="D29" s="253">
        <v>3600</v>
      </c>
      <c r="E29" s="250"/>
      <c r="F29" s="250"/>
      <c r="G29" s="253">
        <v>565250</v>
      </c>
      <c r="H29" s="250"/>
      <c r="I29" s="253">
        <v>3600</v>
      </c>
      <c r="J29" s="68">
        <v>28</v>
      </c>
      <c r="K29" s="250"/>
      <c r="L29" s="253">
        <v>605150</v>
      </c>
    </row>
    <row r="30" spans="2:12">
      <c r="B30" s="250">
        <v>29</v>
      </c>
      <c r="C30" s="253">
        <v>2890</v>
      </c>
      <c r="D30" s="253">
        <v>3850</v>
      </c>
      <c r="E30" s="250"/>
      <c r="F30" s="250"/>
      <c r="G30" s="253">
        <v>605150</v>
      </c>
      <c r="H30" s="250"/>
      <c r="I30" s="253">
        <v>3850</v>
      </c>
      <c r="J30" s="68">
        <v>29</v>
      </c>
      <c r="K30" s="250"/>
      <c r="L30" s="253">
        <v>645050</v>
      </c>
    </row>
    <row r="31" spans="2:12">
      <c r="B31" s="250">
        <v>30</v>
      </c>
      <c r="C31" s="253">
        <v>3080</v>
      </c>
      <c r="D31" s="253">
        <v>4090</v>
      </c>
      <c r="E31" s="250"/>
      <c r="F31" s="250"/>
      <c r="G31" s="253">
        <v>645050</v>
      </c>
      <c r="H31" s="250"/>
      <c r="I31" s="253">
        <v>4090</v>
      </c>
      <c r="J31" s="68">
        <v>30</v>
      </c>
      <c r="K31" s="250"/>
      <c r="L31" s="253">
        <v>684950</v>
      </c>
    </row>
    <row r="32" spans="2:12">
      <c r="B32" s="250">
        <v>31</v>
      </c>
      <c r="C32" s="253">
        <v>3260</v>
      </c>
      <c r="D32" s="253">
        <v>4340</v>
      </c>
      <c r="E32" s="250"/>
      <c r="F32" s="250"/>
      <c r="G32" s="253">
        <v>684950</v>
      </c>
      <c r="H32" s="250"/>
      <c r="I32" s="253">
        <v>4340</v>
      </c>
      <c r="J32" s="68">
        <v>31</v>
      </c>
      <c r="K32" s="250"/>
      <c r="L32" s="253">
        <v>724850</v>
      </c>
    </row>
    <row r="33" spans="2:12">
      <c r="B33" s="250">
        <v>32</v>
      </c>
      <c r="C33" s="253">
        <v>3450</v>
      </c>
      <c r="D33" s="253">
        <v>4580</v>
      </c>
      <c r="E33" s="250"/>
      <c r="F33" s="250"/>
      <c r="G33" s="253">
        <v>724850</v>
      </c>
      <c r="H33" s="250"/>
      <c r="I33" s="253">
        <v>4580</v>
      </c>
      <c r="J33" s="68">
        <v>32</v>
      </c>
      <c r="K33" s="250"/>
      <c r="L33" s="253">
        <v>764750</v>
      </c>
    </row>
    <row r="34" spans="2:12">
      <c r="B34" s="250">
        <v>33</v>
      </c>
      <c r="C34" s="253">
        <v>3630</v>
      </c>
      <c r="D34" s="253">
        <v>4830</v>
      </c>
      <c r="E34" s="250"/>
      <c r="F34" s="250"/>
      <c r="G34" s="253">
        <v>764750</v>
      </c>
      <c r="H34" s="250"/>
      <c r="I34" s="253">
        <v>4830</v>
      </c>
      <c r="J34" s="68">
        <v>33</v>
      </c>
      <c r="K34" s="250"/>
      <c r="L34" s="253">
        <v>804650</v>
      </c>
    </row>
    <row r="35" spans="2:12">
      <c r="B35" s="250">
        <v>34</v>
      </c>
      <c r="C35" s="253">
        <v>3820</v>
      </c>
      <c r="D35" s="253">
        <v>5080</v>
      </c>
      <c r="E35" s="250"/>
      <c r="F35" s="250"/>
      <c r="G35" s="253">
        <v>804650</v>
      </c>
      <c r="H35" s="250"/>
      <c r="I35" s="253">
        <v>5080</v>
      </c>
      <c r="J35" s="68">
        <v>34</v>
      </c>
      <c r="K35" s="250"/>
      <c r="L35" s="253">
        <v>844550</v>
      </c>
    </row>
    <row r="36" spans="2:12">
      <c r="B36" s="250">
        <v>35</v>
      </c>
      <c r="C36" s="253">
        <v>4000</v>
      </c>
      <c r="D36" s="253">
        <v>5320</v>
      </c>
      <c r="E36" s="250"/>
      <c r="F36" s="250"/>
      <c r="G36" s="253">
        <v>844550</v>
      </c>
      <c r="H36" s="250"/>
      <c r="I36" s="253">
        <v>5320</v>
      </c>
      <c r="J36" s="68">
        <v>35</v>
      </c>
      <c r="K36" s="250"/>
      <c r="L36" s="253">
        <v>884450</v>
      </c>
    </row>
    <row r="37" spans="2:12">
      <c r="B37" s="250">
        <v>36</v>
      </c>
      <c r="C37" s="253">
        <v>4180</v>
      </c>
      <c r="D37" s="253">
        <v>5570</v>
      </c>
      <c r="E37" s="250"/>
      <c r="F37" s="250"/>
      <c r="G37" s="253">
        <v>884450</v>
      </c>
      <c r="H37" s="250"/>
      <c r="I37" s="253">
        <v>5570</v>
      </c>
      <c r="J37" s="68">
        <v>36</v>
      </c>
      <c r="K37" s="250"/>
      <c r="L37" s="253">
        <v>924350</v>
      </c>
    </row>
    <row r="38" spans="2:12">
      <c r="B38" s="250">
        <v>37</v>
      </c>
      <c r="C38" s="253">
        <v>4370</v>
      </c>
      <c r="D38" s="253">
        <v>5810</v>
      </c>
      <c r="E38" s="250"/>
      <c r="F38" s="250"/>
      <c r="G38" s="253">
        <v>924350</v>
      </c>
      <c r="H38" s="250"/>
      <c r="I38" s="253">
        <v>5810</v>
      </c>
      <c r="J38" s="68">
        <v>37</v>
      </c>
      <c r="K38" s="250"/>
      <c r="L38" s="253">
        <v>970900</v>
      </c>
    </row>
    <row r="39" spans="2:12">
      <c r="B39" s="250">
        <v>38</v>
      </c>
      <c r="C39" s="253">
        <v>4620</v>
      </c>
      <c r="D39" s="253">
        <v>6140</v>
      </c>
      <c r="E39" s="250"/>
      <c r="F39" s="250"/>
      <c r="G39" s="253">
        <v>970900</v>
      </c>
      <c r="H39" s="250"/>
      <c r="I39" s="253">
        <v>6140</v>
      </c>
      <c r="J39" s="68">
        <v>38</v>
      </c>
      <c r="K39" s="250"/>
      <c r="L39" s="253">
        <v>1024100</v>
      </c>
    </row>
    <row r="40" spans="2:12">
      <c r="B40" s="250">
        <v>39</v>
      </c>
      <c r="C40" s="253">
        <v>4860</v>
      </c>
      <c r="D40" s="253">
        <v>6470</v>
      </c>
      <c r="E40" s="250"/>
      <c r="F40" s="250"/>
      <c r="G40" s="253">
        <v>1024100</v>
      </c>
      <c r="H40" s="250"/>
      <c r="I40" s="253">
        <v>6470</v>
      </c>
      <c r="J40" s="68">
        <v>39</v>
      </c>
      <c r="K40" s="250"/>
      <c r="L40" s="253">
        <v>1077300</v>
      </c>
    </row>
    <row r="41" spans="2:12">
      <c r="B41" s="250">
        <v>40</v>
      </c>
      <c r="C41" s="253">
        <v>5110</v>
      </c>
      <c r="D41" s="253">
        <v>6800</v>
      </c>
      <c r="E41" s="250"/>
      <c r="F41" s="250"/>
      <c r="G41" s="253">
        <v>1077300</v>
      </c>
      <c r="H41" s="250"/>
      <c r="I41" s="253">
        <v>6800</v>
      </c>
      <c r="J41" s="68">
        <v>40</v>
      </c>
      <c r="K41" s="250"/>
      <c r="L41" s="253">
        <v>1137150</v>
      </c>
    </row>
    <row r="42" spans="2:12">
      <c r="B42" s="250">
        <v>41</v>
      </c>
      <c r="C42" s="253">
        <v>5420</v>
      </c>
      <c r="D42" s="253">
        <v>7210</v>
      </c>
      <c r="E42" s="250"/>
      <c r="F42" s="250"/>
      <c r="G42" s="253">
        <v>1137150</v>
      </c>
      <c r="H42" s="250"/>
      <c r="I42" s="253">
        <v>7210</v>
      </c>
      <c r="J42" s="68">
        <v>41</v>
      </c>
      <c r="K42" s="250"/>
      <c r="L42" s="253">
        <v>1203650</v>
      </c>
    </row>
    <row r="43" spans="2:12">
      <c r="B43" s="250">
        <v>42</v>
      </c>
      <c r="C43" s="253">
        <v>5730</v>
      </c>
      <c r="D43" s="253">
        <v>7620</v>
      </c>
      <c r="E43" s="250"/>
      <c r="F43" s="250"/>
      <c r="G43" s="253">
        <v>1203650</v>
      </c>
      <c r="H43" s="250"/>
      <c r="I43" s="253">
        <v>7620</v>
      </c>
      <c r="J43" s="68">
        <v>42</v>
      </c>
      <c r="K43" s="250"/>
      <c r="L43" s="253">
        <v>1270150</v>
      </c>
    </row>
    <row r="44" spans="2:12">
      <c r="B44" s="250">
        <v>43</v>
      </c>
      <c r="C44" s="253">
        <v>6030</v>
      </c>
      <c r="D44" s="253">
        <v>8030</v>
      </c>
      <c r="E44" s="250"/>
      <c r="F44" s="250"/>
      <c r="G44" s="253">
        <v>1270150</v>
      </c>
      <c r="H44" s="250"/>
      <c r="I44" s="253">
        <v>8030</v>
      </c>
      <c r="J44" s="68">
        <v>43</v>
      </c>
      <c r="K44" s="250"/>
      <c r="L44" s="253">
        <v>1336650</v>
      </c>
    </row>
    <row r="45" spans="2:12">
      <c r="B45" s="250">
        <v>44</v>
      </c>
      <c r="C45" s="253">
        <v>6340</v>
      </c>
      <c r="D45" s="253">
        <v>8440</v>
      </c>
      <c r="E45" s="250"/>
      <c r="F45" s="250"/>
      <c r="G45" s="253">
        <v>1336650</v>
      </c>
      <c r="H45" s="250"/>
      <c r="I45" s="253">
        <v>8440</v>
      </c>
      <c r="J45" s="68">
        <v>44</v>
      </c>
      <c r="K45" s="250"/>
      <c r="L45" s="253">
        <v>1403150</v>
      </c>
    </row>
    <row r="46" spans="2:12">
      <c r="B46" s="250">
        <v>45</v>
      </c>
      <c r="C46" s="253">
        <v>6710</v>
      </c>
      <c r="D46" s="253">
        <v>8930</v>
      </c>
      <c r="E46" s="250"/>
      <c r="F46" s="250"/>
      <c r="G46" s="253">
        <v>1403150</v>
      </c>
      <c r="H46" s="250"/>
      <c r="I46" s="253">
        <v>8930</v>
      </c>
      <c r="J46" s="68">
        <v>45</v>
      </c>
      <c r="K46" s="250"/>
      <c r="L46" s="253">
        <v>1482950</v>
      </c>
    </row>
    <row r="47" spans="2:12">
      <c r="B47" s="250">
        <v>46</v>
      </c>
      <c r="C47" s="253">
        <v>7080</v>
      </c>
      <c r="D47" s="253">
        <v>9420</v>
      </c>
      <c r="E47" s="250"/>
      <c r="F47" s="250"/>
      <c r="G47" s="253">
        <v>1482950</v>
      </c>
      <c r="H47" s="250"/>
      <c r="I47" s="253">
        <v>9420</v>
      </c>
      <c r="J47" s="68">
        <v>46</v>
      </c>
      <c r="K47" s="250"/>
      <c r="L47" s="253">
        <v>1562750</v>
      </c>
    </row>
    <row r="48" spans="2:12">
      <c r="B48" s="250">
        <v>47</v>
      </c>
      <c r="C48" s="253">
        <v>7450</v>
      </c>
      <c r="D48" s="253">
        <v>9910</v>
      </c>
      <c r="E48" s="250"/>
      <c r="F48" s="250"/>
      <c r="G48" s="253">
        <v>1562750</v>
      </c>
      <c r="H48" s="250"/>
      <c r="I48" s="253">
        <v>9910</v>
      </c>
      <c r="J48" s="68">
        <v>47</v>
      </c>
      <c r="K48" s="250"/>
      <c r="L48" s="253">
        <v>1642550</v>
      </c>
    </row>
    <row r="49" spans="2:12">
      <c r="B49" s="250">
        <v>48</v>
      </c>
      <c r="C49" s="253">
        <v>7820</v>
      </c>
      <c r="D49" s="253">
        <v>10400</v>
      </c>
      <c r="E49" s="250"/>
      <c r="F49" s="250"/>
      <c r="G49" s="253">
        <v>1642550</v>
      </c>
      <c r="H49" s="250"/>
      <c r="I49" s="253">
        <v>10400</v>
      </c>
      <c r="J49" s="68">
        <v>48</v>
      </c>
      <c r="K49" s="250"/>
      <c r="L49" s="253">
        <v>1722350</v>
      </c>
    </row>
    <row r="50" spans="2:12">
      <c r="B50" s="250">
        <v>49</v>
      </c>
      <c r="C50" s="253">
        <v>8190</v>
      </c>
      <c r="D50" s="253">
        <v>10890</v>
      </c>
      <c r="E50" s="250"/>
      <c r="F50" s="250"/>
      <c r="G50" s="253">
        <v>1722350</v>
      </c>
      <c r="H50" s="250"/>
      <c r="I50" s="253">
        <v>10890</v>
      </c>
      <c r="J50" s="68">
        <v>49</v>
      </c>
      <c r="K50" s="250"/>
      <c r="L50" s="253">
        <v>1802150</v>
      </c>
    </row>
    <row r="51" spans="2:12">
      <c r="B51" s="250">
        <v>50</v>
      </c>
      <c r="C51" s="253">
        <v>8560</v>
      </c>
      <c r="D51" s="253">
        <v>11390</v>
      </c>
      <c r="E51" s="250"/>
      <c r="F51" s="250"/>
      <c r="G51" s="253">
        <v>1802150</v>
      </c>
      <c r="H51" s="250"/>
      <c r="I51" s="253">
        <v>11390</v>
      </c>
      <c r="J51" s="68">
        <v>50</v>
      </c>
      <c r="K51" s="250"/>
      <c r="L51" s="252"/>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8B906-05B2-4946-B746-CA37C04F4A5D}">
  <sheetPr codeName="Sheet3">
    <tabColor rgb="FF0070C0"/>
  </sheetPr>
  <dimension ref="A1:G43"/>
  <sheetViews>
    <sheetView view="pageBreakPreview" zoomScaleNormal="115" zoomScaleSheetLayoutView="100" workbookViewId="0"/>
  </sheetViews>
  <sheetFormatPr defaultRowHeight="13.5"/>
  <cols>
    <col min="1" max="1" width="4.375" style="287" bestFit="1" customWidth="1"/>
    <col min="2" max="2" width="21.5" style="289" bestFit="1" customWidth="1"/>
    <col min="3" max="3" width="39.875" style="289" bestFit="1" customWidth="1"/>
    <col min="4" max="4" width="37.875" style="214" customWidth="1"/>
    <col min="5" max="5" width="3.625" style="287" bestFit="1" customWidth="1"/>
    <col min="6" max="6" width="63.875" style="289" bestFit="1" customWidth="1"/>
  </cols>
  <sheetData>
    <row r="1" spans="1:7" ht="68.099999999999994" customHeight="1"/>
    <row r="2" spans="1:7">
      <c r="A2" s="299" t="s">
        <v>391</v>
      </c>
      <c r="B2" s="379" t="s">
        <v>386</v>
      </c>
      <c r="C2" s="379"/>
      <c r="D2" s="379" t="s">
        <v>387</v>
      </c>
      <c r="E2" s="379"/>
      <c r="F2" s="298" t="s">
        <v>388</v>
      </c>
    </row>
    <row r="3" spans="1:7" ht="15.95" customHeight="1">
      <c r="A3" s="269">
        <v>1</v>
      </c>
      <c r="B3" s="290" t="s">
        <v>392</v>
      </c>
      <c r="C3" s="290" t="s">
        <v>389</v>
      </c>
      <c r="D3" s="378"/>
      <c r="E3" s="378"/>
      <c r="F3" s="290" t="s">
        <v>396</v>
      </c>
    </row>
    <row r="4" spans="1:7" ht="15.95" customHeight="1">
      <c r="A4" s="269">
        <v>2</v>
      </c>
      <c r="B4" s="290"/>
      <c r="C4" s="290" t="s">
        <v>514</v>
      </c>
      <c r="D4" s="378"/>
      <c r="E4" s="378"/>
      <c r="F4" s="290" t="s">
        <v>396</v>
      </c>
    </row>
    <row r="5" spans="1:7" ht="15.95" customHeight="1">
      <c r="A5" s="269">
        <v>3</v>
      </c>
      <c r="B5" s="290"/>
      <c r="C5" s="290" t="s">
        <v>515</v>
      </c>
      <c r="D5" s="380"/>
      <c r="E5" s="381"/>
      <c r="F5" s="290" t="s">
        <v>519</v>
      </c>
    </row>
    <row r="6" spans="1:7" ht="15.95" customHeight="1">
      <c r="A6" s="269">
        <v>4</v>
      </c>
      <c r="B6" s="290"/>
      <c r="C6" s="290" t="s">
        <v>516</v>
      </c>
      <c r="D6" s="380"/>
      <c r="E6" s="381"/>
      <c r="F6" s="290" t="s">
        <v>523</v>
      </c>
    </row>
    <row r="7" spans="1:7" ht="15.95" customHeight="1">
      <c r="A7" s="269">
        <v>5</v>
      </c>
      <c r="B7" s="290"/>
      <c r="C7" s="290" t="s">
        <v>420</v>
      </c>
      <c r="D7" s="378"/>
      <c r="E7" s="378"/>
      <c r="F7" s="290" t="s">
        <v>396</v>
      </c>
      <c r="G7" s="286" t="s">
        <v>354</v>
      </c>
    </row>
    <row r="8" spans="1:7" ht="15.95" customHeight="1">
      <c r="A8" s="269">
        <v>6</v>
      </c>
      <c r="B8" s="290"/>
      <c r="C8" s="290" t="s">
        <v>583</v>
      </c>
      <c r="D8" s="382"/>
      <c r="E8" s="382"/>
      <c r="F8" s="290"/>
      <c r="G8" s="286"/>
    </row>
    <row r="9" spans="1:7" ht="15.95" customHeight="1">
      <c r="A9" s="269">
        <v>7</v>
      </c>
      <c r="B9" s="291" t="s">
        <v>393</v>
      </c>
      <c r="C9" s="291" t="s">
        <v>527</v>
      </c>
      <c r="D9" s="378"/>
      <c r="E9" s="378"/>
      <c r="F9" s="290"/>
    </row>
    <row r="10" spans="1:7" ht="15.95" customHeight="1">
      <c r="A10" s="269">
        <v>8</v>
      </c>
      <c r="B10" s="291"/>
      <c r="C10" s="291" t="s">
        <v>394</v>
      </c>
      <c r="D10" s="377"/>
      <c r="E10" s="377"/>
      <c r="F10" s="290" t="s">
        <v>468</v>
      </c>
    </row>
    <row r="11" spans="1:7" ht="15.95" customHeight="1">
      <c r="A11" s="269">
        <v>9</v>
      </c>
      <c r="B11" s="291"/>
      <c r="C11" s="291" t="s">
        <v>395</v>
      </c>
      <c r="D11" s="378"/>
      <c r="E11" s="378"/>
      <c r="F11" s="290" t="s">
        <v>396</v>
      </c>
    </row>
    <row r="12" spans="1:7" ht="15.95" customHeight="1">
      <c r="A12" s="269">
        <v>10</v>
      </c>
      <c r="B12" s="292" t="s">
        <v>397</v>
      </c>
      <c r="C12" s="292" t="s">
        <v>398</v>
      </c>
      <c r="D12" s="378"/>
      <c r="E12" s="378"/>
      <c r="F12" s="290" t="s">
        <v>399</v>
      </c>
    </row>
    <row r="13" spans="1:7" ht="15.95" customHeight="1">
      <c r="A13" s="269">
        <v>11</v>
      </c>
      <c r="B13" s="292"/>
      <c r="C13" s="292" t="s">
        <v>400</v>
      </c>
      <c r="D13" s="378"/>
      <c r="E13" s="378"/>
      <c r="F13" s="290" t="s">
        <v>396</v>
      </c>
    </row>
    <row r="14" spans="1:7" ht="15.95" customHeight="1">
      <c r="A14" s="269">
        <v>12</v>
      </c>
      <c r="B14" s="292"/>
      <c r="C14" s="292" t="s">
        <v>401</v>
      </c>
      <c r="D14" s="296"/>
      <c r="E14" s="297" t="s">
        <v>407</v>
      </c>
      <c r="F14" s="290"/>
    </row>
    <row r="15" spans="1:7" ht="15.95" customHeight="1">
      <c r="A15" s="269">
        <v>13</v>
      </c>
      <c r="B15" s="292"/>
      <c r="C15" s="292" t="s">
        <v>411</v>
      </c>
      <c r="D15" s="378"/>
      <c r="E15" s="378"/>
      <c r="F15" s="290"/>
    </row>
    <row r="16" spans="1:7" ht="15.95" customHeight="1">
      <c r="A16" s="269">
        <v>14</v>
      </c>
      <c r="B16" s="292"/>
      <c r="C16" s="292" t="s">
        <v>402</v>
      </c>
      <c r="D16" s="378"/>
      <c r="E16" s="378"/>
      <c r="F16" s="290"/>
    </row>
    <row r="17" spans="1:7" ht="15.95" customHeight="1">
      <c r="A17" s="269">
        <v>15</v>
      </c>
      <c r="B17" s="300"/>
      <c r="C17" s="300" t="s">
        <v>473</v>
      </c>
      <c r="D17" s="378"/>
      <c r="E17" s="378"/>
      <c r="F17" s="290"/>
    </row>
    <row r="18" spans="1:7" ht="15.95" customHeight="1">
      <c r="A18" s="269">
        <v>16</v>
      </c>
      <c r="B18" s="291"/>
      <c r="C18" s="291" t="s">
        <v>403</v>
      </c>
      <c r="D18" s="378"/>
      <c r="E18" s="378"/>
      <c r="F18" s="290"/>
    </row>
    <row r="19" spans="1:7" ht="15.95" customHeight="1">
      <c r="A19" s="269">
        <v>17</v>
      </c>
      <c r="B19" s="291"/>
      <c r="C19" s="291" t="s">
        <v>404</v>
      </c>
      <c r="D19" s="378"/>
      <c r="E19" s="378"/>
      <c r="F19" s="290"/>
    </row>
    <row r="20" spans="1:7" ht="15.95" customHeight="1">
      <c r="A20" s="269">
        <v>18</v>
      </c>
      <c r="B20" s="293" t="s">
        <v>405</v>
      </c>
      <c r="C20" s="293" t="s">
        <v>484</v>
      </c>
      <c r="D20" s="378"/>
      <c r="E20" s="378"/>
      <c r="F20" s="290"/>
      <c r="G20" s="286" t="s">
        <v>248</v>
      </c>
    </row>
    <row r="21" spans="1:7" ht="15.95" customHeight="1">
      <c r="A21" s="269">
        <v>19</v>
      </c>
      <c r="B21" s="293"/>
      <c r="C21" s="293" t="s">
        <v>394</v>
      </c>
      <c r="D21" s="377"/>
      <c r="E21" s="377"/>
      <c r="F21" s="290" t="s">
        <v>468</v>
      </c>
    </row>
    <row r="22" spans="1:7" ht="15.95" customHeight="1">
      <c r="A22" s="269">
        <v>20</v>
      </c>
      <c r="B22" s="293"/>
      <c r="C22" s="293" t="s">
        <v>395</v>
      </c>
      <c r="D22" s="378"/>
      <c r="E22" s="378"/>
      <c r="F22" s="290" t="s">
        <v>396</v>
      </c>
    </row>
    <row r="23" spans="1:7" ht="15.95" customHeight="1">
      <c r="A23" s="269">
        <v>21</v>
      </c>
      <c r="B23" s="294" t="s">
        <v>397</v>
      </c>
      <c r="C23" s="294" t="s">
        <v>398</v>
      </c>
      <c r="D23" s="378"/>
      <c r="E23" s="378"/>
      <c r="F23" s="290" t="s">
        <v>399</v>
      </c>
    </row>
    <row r="24" spans="1:7" ht="15.95" customHeight="1">
      <c r="A24" s="269">
        <v>22</v>
      </c>
      <c r="B24" s="294"/>
      <c r="C24" s="294" t="s">
        <v>400</v>
      </c>
      <c r="D24" s="378"/>
      <c r="E24" s="378"/>
      <c r="F24" s="290" t="s">
        <v>396</v>
      </c>
    </row>
    <row r="25" spans="1:7" ht="15.95" customHeight="1">
      <c r="A25" s="269">
        <v>23</v>
      </c>
      <c r="B25" s="294"/>
      <c r="C25" s="294" t="s">
        <v>401</v>
      </c>
      <c r="D25" s="296"/>
      <c r="E25" s="297" t="s">
        <v>407</v>
      </c>
      <c r="F25" s="290"/>
    </row>
    <row r="26" spans="1:7" ht="15.95" customHeight="1">
      <c r="A26" s="269">
        <v>24</v>
      </c>
      <c r="B26" s="294"/>
      <c r="C26" s="294" t="s">
        <v>411</v>
      </c>
      <c r="D26" s="378"/>
      <c r="E26" s="378"/>
      <c r="F26" s="290"/>
    </row>
    <row r="27" spans="1:7" ht="15.95" customHeight="1">
      <c r="A27" s="269">
        <v>25</v>
      </c>
      <c r="B27" s="294"/>
      <c r="C27" s="294" t="s">
        <v>402</v>
      </c>
      <c r="D27" s="378"/>
      <c r="E27" s="378"/>
      <c r="F27" s="290"/>
    </row>
    <row r="28" spans="1:7" ht="15.95" customHeight="1">
      <c r="A28" s="269">
        <v>26</v>
      </c>
      <c r="B28" s="293"/>
      <c r="C28" s="293" t="s">
        <v>473</v>
      </c>
      <c r="D28" s="378"/>
      <c r="E28" s="378"/>
      <c r="F28" s="290"/>
    </row>
    <row r="29" spans="1:7" ht="15.95" customHeight="1">
      <c r="A29" s="269">
        <v>27</v>
      </c>
      <c r="B29" s="293"/>
      <c r="C29" s="293" t="s">
        <v>403</v>
      </c>
      <c r="D29" s="378"/>
      <c r="E29" s="378"/>
      <c r="F29" s="290"/>
    </row>
    <row r="30" spans="1:7" ht="15.95" customHeight="1">
      <c r="A30" s="269">
        <v>28</v>
      </c>
      <c r="B30" s="293"/>
      <c r="C30" s="293" t="s">
        <v>404</v>
      </c>
      <c r="D30" s="378"/>
      <c r="E30" s="378"/>
      <c r="F30" s="290"/>
    </row>
    <row r="31" spans="1:7" ht="15.95" customHeight="1">
      <c r="A31" s="269">
        <v>29</v>
      </c>
      <c r="B31" s="295" t="s">
        <v>413</v>
      </c>
      <c r="C31" s="295" t="s">
        <v>474</v>
      </c>
      <c r="D31" s="378"/>
      <c r="E31" s="378"/>
      <c r="F31" s="290"/>
    </row>
    <row r="32" spans="1:7" ht="15.95" customHeight="1">
      <c r="A32" s="269">
        <v>30</v>
      </c>
      <c r="B32" s="295"/>
      <c r="C32" s="295" t="s">
        <v>416</v>
      </c>
      <c r="D32" s="378"/>
      <c r="E32" s="378"/>
      <c r="F32" s="290" t="s">
        <v>414</v>
      </c>
    </row>
    <row r="33" spans="1:6" ht="15.95" customHeight="1">
      <c r="A33" s="269">
        <v>31</v>
      </c>
      <c r="B33" s="295"/>
      <c r="C33" s="295" t="s">
        <v>417</v>
      </c>
      <c r="D33" s="378"/>
      <c r="E33" s="378"/>
      <c r="F33" s="290"/>
    </row>
    <row r="34" spans="1:6" ht="15.95" customHeight="1">
      <c r="A34" s="269">
        <v>32</v>
      </c>
      <c r="B34" s="295"/>
      <c r="C34" s="295" t="s">
        <v>418</v>
      </c>
      <c r="D34" s="378"/>
      <c r="E34" s="378"/>
      <c r="F34" s="290"/>
    </row>
    <row r="35" spans="1:6" ht="15.95" customHeight="1">
      <c r="A35" s="269">
        <v>33</v>
      </c>
      <c r="B35" s="295"/>
      <c r="C35" s="295" t="s">
        <v>419</v>
      </c>
      <c r="D35" s="378"/>
      <c r="E35" s="378"/>
      <c r="F35" s="290"/>
    </row>
    <row r="36" spans="1:6">
      <c r="A36" s="269">
        <v>34</v>
      </c>
      <c r="B36" s="295"/>
      <c r="C36" s="295" t="s">
        <v>357</v>
      </c>
      <c r="D36" s="377"/>
      <c r="E36" s="377"/>
      <c r="F36" s="290" t="s">
        <v>469</v>
      </c>
    </row>
    <row r="37" spans="1:6">
      <c r="A37" s="269">
        <v>35</v>
      </c>
      <c r="B37" s="295"/>
      <c r="C37" s="295" t="s">
        <v>358</v>
      </c>
      <c r="D37" s="377"/>
      <c r="E37" s="377"/>
      <c r="F37" s="290" t="s">
        <v>469</v>
      </c>
    </row>
    <row r="38" spans="1:6">
      <c r="A38" s="269">
        <v>36</v>
      </c>
      <c r="B38" s="295"/>
      <c r="C38" s="295" t="s">
        <v>356</v>
      </c>
      <c r="D38" s="378"/>
      <c r="E38" s="378"/>
      <c r="F38" s="290"/>
    </row>
    <row r="39" spans="1:6" hidden="1">
      <c r="C39" s="289" t="s">
        <v>478</v>
      </c>
      <c r="D39" s="301">
        <f>'No.2_補助事業に要する経費、補助対象経費及び補助金の配分額'!G16</f>
        <v>0</v>
      </c>
    </row>
    <row r="40" spans="1:6" hidden="1">
      <c r="C40" s="289" t="s">
        <v>479</v>
      </c>
      <c r="D40" s="214">
        <f>'No.1_交付申請書（2枚目）'!J4</f>
        <v>0</v>
      </c>
    </row>
    <row r="41" spans="1:6" hidden="1">
      <c r="B41" s="289" t="s">
        <v>480</v>
      </c>
      <c r="C41" s="289" t="s">
        <v>398</v>
      </c>
      <c r="D41" s="214">
        <f>No.6_実施計画書!J32</f>
        <v>0</v>
      </c>
    </row>
    <row r="42" spans="1:6" hidden="1">
      <c r="C42" s="289" t="s">
        <v>400</v>
      </c>
      <c r="D42" s="214">
        <f>No.6_実施計画書!N32</f>
        <v>0</v>
      </c>
    </row>
    <row r="43" spans="1:6" hidden="1">
      <c r="C43" s="289" t="s">
        <v>415</v>
      </c>
      <c r="D43" s="214" t="str">
        <f>No.6_実施計画書!V32&amp;No.6_実施計画書!AA32&amp;No.6_実施計画書!I34</f>
        <v>市</v>
      </c>
    </row>
  </sheetData>
  <dataConsolidate/>
  <mergeCells count="36">
    <mergeCell ref="D2:E2"/>
    <mergeCell ref="D3:E3"/>
    <mergeCell ref="D9:E9"/>
    <mergeCell ref="D10:E10"/>
    <mergeCell ref="D11:E11"/>
    <mergeCell ref="D6:E6"/>
    <mergeCell ref="D4:E4"/>
    <mergeCell ref="D8:E8"/>
    <mergeCell ref="D12:E12"/>
    <mergeCell ref="D13:E13"/>
    <mergeCell ref="D15:E15"/>
    <mergeCell ref="D16:E16"/>
    <mergeCell ref="D18:E18"/>
    <mergeCell ref="D33:E33"/>
    <mergeCell ref="D35:E35"/>
    <mergeCell ref="D22:E22"/>
    <mergeCell ref="D23:E23"/>
    <mergeCell ref="D24:E24"/>
    <mergeCell ref="D26:E26"/>
    <mergeCell ref="D27:E27"/>
    <mergeCell ref="D37:E37"/>
    <mergeCell ref="D38:E38"/>
    <mergeCell ref="D7:E7"/>
    <mergeCell ref="B2:C2"/>
    <mergeCell ref="D31:E31"/>
    <mergeCell ref="D17:E17"/>
    <mergeCell ref="D28:E28"/>
    <mergeCell ref="D5:E5"/>
    <mergeCell ref="D34:E34"/>
    <mergeCell ref="D36:E36"/>
    <mergeCell ref="D29:E29"/>
    <mergeCell ref="D30:E30"/>
    <mergeCell ref="D32:E32"/>
    <mergeCell ref="D19:E19"/>
    <mergeCell ref="D20:E20"/>
    <mergeCell ref="D21:E21"/>
  </mergeCells>
  <phoneticPr fontId="3"/>
  <conditionalFormatting sqref="D3:E38">
    <cfRule type="containsBlanks" dxfId="31" priority="9">
      <formula>LEN(TRIM(D3))=0</formula>
    </cfRule>
  </conditionalFormatting>
  <dataValidations xWindow="377" yWindow="377" count="9">
    <dataValidation imeMode="halfAlpha" allowBlank="1" showInputMessage="1" showErrorMessage="1" sqref="D38:E38" xr:uid="{168639A1-9E97-43EB-B381-541B2A03ACC4}"/>
    <dataValidation type="custom" imeMode="off" allowBlank="1" showInputMessage="1" showErrorMessage="1" error="13桁の半角数字で入力してください。" sqref="D10:E10" xr:uid="{D8AEED5D-7C70-498F-92DD-45054C27DE6E}">
      <formula1>LEN(D10)=13</formula1>
    </dataValidation>
    <dataValidation type="custom" imeMode="off" allowBlank="1" showInputMessage="1" showErrorMessage="1" error="ハイフン無し_x000a_半角数字7桁で入力してください" sqref="D12:E12 D23:E23" xr:uid="{6DA4D854-74B2-406C-85FF-7BA9BE989806}">
      <formula1>LEN(D12)=7</formula1>
    </dataValidation>
    <dataValidation type="custom" imeMode="halfAlpha" allowBlank="1" showInputMessage="1" showErrorMessage="1" error="ハイフン無し_x000a_半角数字11桁で入力してください。" sqref="D37:E37" xr:uid="{99C93AC4-34F2-48D1-8F71-8D79BEC77EA1}">
      <formula1>LEN(D37)=11</formula1>
    </dataValidation>
    <dataValidation imeMode="fullKatakana" allowBlank="1" showInputMessage="1" showErrorMessage="1" sqref="D34:E35" xr:uid="{7DC81756-D1B1-4882-AB7F-170C559332FD}"/>
    <dataValidation imeMode="halfAlpha" allowBlank="1" showInputMessage="1" showErrorMessage="1" error="ハイフン無しの半角数字のみで入力してください" sqref="D36:E36" xr:uid="{6226D75B-5DBA-44AA-86F3-067E5AEFCF82}"/>
    <dataValidation type="list" allowBlank="1" showInputMessage="1" showErrorMessage="1" sqref="D6:E6" xr:uid="{0804E97A-DD21-4931-8820-A031218A5AC5}">
      <formula1>INDIRECT(D5)</formula1>
    </dataValidation>
    <dataValidation type="custom" imeMode="halfAlpha" allowBlank="1" showInputMessage="1" showErrorMessage="1" error="13桁の半角数字で入力してください。" sqref="D21:E21" xr:uid="{FCF9C529-1679-4BE3-96EF-92976CFBF73F}">
      <formula1>LEN(D21)=13</formula1>
    </dataValidation>
    <dataValidation type="date" allowBlank="1" showInputMessage="1" showErrorMessage="1" sqref="D8:E8" xr:uid="{D7AE5C03-C2F3-4D51-9864-4DBE8C018F56}">
      <formula1>45037</formula1>
      <formula2>45062</formula2>
    </dataValidation>
  </dataValidations>
  <pageMargins left="0.7" right="0.7" top="0.75" bottom="0.75" header="0.3" footer="0.3"/>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643E81EC-6BF3-45D0-BA2B-4E8F9220B575}">
            <xm:f>$D$3=リスト!$A$3</xm:f>
            <x14:dxf>
              <fill>
                <patternFill>
                  <bgColor theme="0" tint="-0.24994659260841701"/>
                </patternFill>
              </fill>
            </x14:dxf>
          </x14:cfRule>
          <xm:sqref>B8:F8 B10:F11 B20:F30</xm:sqref>
        </x14:conditionalFormatting>
        <x14:conditionalFormatting xmlns:xm="http://schemas.microsoft.com/office/excel/2006/main">
          <x14:cfRule type="expression" priority="4" id="{00000000-000E-0000-0200-000004000000}">
            <xm:f>$D$7=リスト!$B$3</xm:f>
            <x14:dxf>
              <fill>
                <patternFill>
                  <bgColor theme="0" tint="-0.24994659260841701"/>
                </patternFill>
              </fill>
            </x14:dxf>
          </x14:cfRule>
          <xm:sqref>B20:F30 D4:E4</xm:sqref>
        </x14:conditionalFormatting>
      </x14:conditionalFormattings>
    </ext>
    <ext xmlns:x14="http://schemas.microsoft.com/office/spreadsheetml/2009/9/main" uri="{CCE6A557-97BC-4b89-ADB6-D9C93CAAB3DF}">
      <x14:dataValidations xmlns:xm="http://schemas.microsoft.com/office/excel/2006/main" xWindow="377" yWindow="377" count="7">
        <x14:dataValidation type="list" allowBlank="1" showInputMessage="1" showErrorMessage="1" xr:uid="{A4BF9431-7236-405D-8E1E-278D471C3DB0}">
          <x14:formula1>
            <xm:f>リスト!$A$2:$A$3</xm:f>
          </x14:formula1>
          <xm:sqref>D3</xm:sqref>
        </x14:dataValidation>
        <x14:dataValidation type="list" allowBlank="1" showInputMessage="1" showErrorMessage="1" xr:uid="{114194F1-21D6-490E-84A7-0473DB404E68}">
          <x14:formula1>
            <xm:f>リスト!$H$2:$H$20</xm:f>
          </x14:formula1>
          <xm:sqref>D11 D22</xm:sqref>
        </x14:dataValidation>
        <x14:dataValidation type="list" allowBlank="1" showInputMessage="1" showErrorMessage="1" xr:uid="{442F7931-F7D9-4A8B-8FF8-EFBA3CD8DBC1}">
          <x14:formula1>
            <xm:f>リスト!$G$2:$G$5</xm:f>
          </x14:formula1>
          <xm:sqref>E14 E25</xm:sqref>
        </x14:dataValidation>
        <x14:dataValidation type="list" allowBlank="1" showInputMessage="1" showErrorMessage="1" xr:uid="{F3A875BD-5462-4F5D-9A7C-E25B85C3C5F1}">
          <x14:formula1>
            <xm:f>リスト!$F$2:$F$48</xm:f>
          </x14:formula1>
          <xm:sqref>D13:E13 D24:E24</xm:sqref>
        </x14:dataValidation>
        <x14:dataValidation type="list" allowBlank="1" showInputMessage="1" showErrorMessage="1" xr:uid="{D9B3120C-FC85-45BA-87EB-492EB47DE865}">
          <x14:formula1>
            <xm:f>リスト!$D$2:$D$5</xm:f>
          </x14:formula1>
          <xm:sqref>D5:E5</xm:sqref>
        </x14:dataValidation>
        <x14:dataValidation type="list" allowBlank="1" showInputMessage="1" showErrorMessage="1" xr:uid="{64553ECB-3E53-48AA-B943-BA0A1F52C5F3}">
          <x14:formula1>
            <xm:f>リスト!$B$2:$B$3</xm:f>
          </x14:formula1>
          <xm:sqref>D7:E7</xm:sqref>
        </x14:dataValidation>
        <x14:dataValidation type="list" allowBlank="1" showInputMessage="1" showErrorMessage="1" xr:uid="{A92BBD42-A917-48A2-8514-E889B67850F7}">
          <x14:formula1>
            <xm:f>リスト!$C$2:$C$3</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C1753-EACA-4A29-97FB-7B34B29071EF}">
  <sheetPr codeName="Sheet4">
    <tabColor theme="5" tint="0.79998168889431442"/>
    <pageSetUpPr fitToPage="1"/>
  </sheetPr>
  <dimension ref="A1:I48"/>
  <sheetViews>
    <sheetView view="pageBreakPreview" zoomScaleNormal="85" zoomScaleSheetLayoutView="100" workbookViewId="0">
      <selection sqref="A1:F1"/>
    </sheetView>
  </sheetViews>
  <sheetFormatPr defaultRowHeight="13.5"/>
  <cols>
    <col min="1" max="1" width="2.375" customWidth="1"/>
    <col min="2" max="2" width="4.75" customWidth="1"/>
    <col min="3" max="3" width="12.5" style="1092" customWidth="1"/>
    <col min="4" max="4" width="54.125" customWidth="1"/>
    <col min="5" max="5" width="49.75" customWidth="1"/>
    <col min="6" max="6" width="9" customWidth="1"/>
  </cols>
  <sheetData>
    <row r="1" spans="1:7" ht="21.75" customHeight="1">
      <c r="A1" s="387" t="s">
        <v>604</v>
      </c>
      <c r="B1" s="387"/>
      <c r="C1" s="387"/>
      <c r="D1" s="387"/>
      <c r="E1" s="387"/>
      <c r="F1" s="387"/>
      <c r="G1" s="1094"/>
    </row>
    <row r="2" spans="1:7" ht="21.75" customHeight="1">
      <c r="A2" s="388" t="s">
        <v>361</v>
      </c>
      <c r="B2" s="388"/>
      <c r="C2" s="388"/>
      <c r="D2" s="388"/>
      <c r="E2" s="388"/>
      <c r="F2" s="388"/>
      <c r="G2" s="1095"/>
    </row>
    <row r="3" spans="1:7">
      <c r="A3" s="104"/>
      <c r="B3" s="104"/>
      <c r="C3" s="345"/>
      <c r="D3" s="104"/>
      <c r="E3" s="104"/>
      <c r="F3" s="104"/>
      <c r="G3" s="104"/>
    </row>
    <row r="4" spans="1:7" ht="22.5" customHeight="1">
      <c r="A4" s="104"/>
      <c r="B4" s="105" t="s">
        <v>353</v>
      </c>
      <c r="C4" s="345"/>
      <c r="D4" s="104"/>
      <c r="E4" s="104"/>
      <c r="F4" s="104"/>
      <c r="G4" s="104"/>
    </row>
    <row r="5" spans="1:7" ht="18.600000000000001" customHeight="1">
      <c r="B5" s="249" t="s">
        <v>281</v>
      </c>
    </row>
    <row r="6" spans="1:7" ht="11.45" customHeight="1">
      <c r="B6" s="389" t="s">
        <v>267</v>
      </c>
      <c r="C6" s="389" t="s">
        <v>128</v>
      </c>
      <c r="D6" s="389" t="s">
        <v>129</v>
      </c>
      <c r="E6" s="383" t="s">
        <v>279</v>
      </c>
      <c r="F6" s="384" t="s">
        <v>280</v>
      </c>
    </row>
    <row r="7" spans="1:7" ht="11.45" customHeight="1">
      <c r="B7" s="390"/>
      <c r="C7" s="390"/>
      <c r="D7" s="390"/>
      <c r="E7" s="383"/>
      <c r="F7" s="385"/>
    </row>
    <row r="8" spans="1:7" ht="11.45" customHeight="1">
      <c r="B8" s="391"/>
      <c r="C8" s="391"/>
      <c r="D8" s="391"/>
      <c r="E8" s="383"/>
      <c r="F8" s="386"/>
    </row>
    <row r="9" spans="1:7" ht="30.75" customHeight="1">
      <c r="B9" s="314">
        <v>1</v>
      </c>
      <c r="C9" s="314" t="s">
        <v>132</v>
      </c>
      <c r="D9" s="315" t="s">
        <v>133</v>
      </c>
      <c r="E9" s="285"/>
      <c r="F9" s="316"/>
    </row>
    <row r="10" spans="1:7" ht="30.75" customHeight="1">
      <c r="B10" s="314">
        <v>2</v>
      </c>
      <c r="C10" s="314" t="s">
        <v>134</v>
      </c>
      <c r="D10" s="315" t="s">
        <v>268</v>
      </c>
      <c r="E10" s="285"/>
      <c r="F10" s="316"/>
    </row>
    <row r="11" spans="1:7" ht="30.75" customHeight="1">
      <c r="B11" s="314">
        <v>3</v>
      </c>
      <c r="C11" s="314" t="s">
        <v>135</v>
      </c>
      <c r="D11" s="315" t="s">
        <v>136</v>
      </c>
      <c r="E11" s="285"/>
      <c r="F11" s="316"/>
    </row>
    <row r="12" spans="1:7" ht="30.75" customHeight="1">
      <c r="B12" s="314">
        <v>4</v>
      </c>
      <c r="C12" s="314" t="s">
        <v>137</v>
      </c>
      <c r="D12" s="315" t="s">
        <v>138</v>
      </c>
      <c r="E12" s="285"/>
      <c r="F12" s="316"/>
    </row>
    <row r="13" spans="1:7" ht="30.75" customHeight="1">
      <c r="B13" s="314">
        <v>5</v>
      </c>
      <c r="C13" s="314" t="s">
        <v>338</v>
      </c>
      <c r="D13" s="317" t="s">
        <v>339</v>
      </c>
      <c r="E13" s="285"/>
      <c r="F13" s="316"/>
    </row>
    <row r="14" spans="1:7" ht="30.75" customHeight="1">
      <c r="B14" s="314">
        <v>6</v>
      </c>
      <c r="C14" s="314" t="s">
        <v>141</v>
      </c>
      <c r="D14" s="315" t="s">
        <v>139</v>
      </c>
      <c r="E14" s="285"/>
      <c r="F14" s="316"/>
    </row>
    <row r="15" spans="1:7" ht="30.75" customHeight="1">
      <c r="B15" s="314">
        <v>7</v>
      </c>
      <c r="C15" s="314" t="s">
        <v>130</v>
      </c>
      <c r="D15" s="315" t="s">
        <v>269</v>
      </c>
      <c r="E15" s="285"/>
      <c r="F15" s="316"/>
    </row>
    <row r="16" spans="1:7" ht="30.75" customHeight="1">
      <c r="B16" s="314">
        <v>8</v>
      </c>
      <c r="C16" s="314" t="s">
        <v>130</v>
      </c>
      <c r="D16" s="315" t="s">
        <v>270</v>
      </c>
      <c r="E16" s="285"/>
      <c r="F16" s="316"/>
    </row>
    <row r="17" spans="2:6" ht="41.25" customHeight="1">
      <c r="B17" s="318">
        <v>9</v>
      </c>
      <c r="C17" s="318" t="s">
        <v>142</v>
      </c>
      <c r="D17" s="319" t="s">
        <v>140</v>
      </c>
      <c r="E17" s="313" t="s">
        <v>507</v>
      </c>
      <c r="F17" s="316"/>
    </row>
    <row r="18" spans="2:6" ht="57.75" customHeight="1">
      <c r="B18" s="318">
        <v>10</v>
      </c>
      <c r="C18" s="318" t="s">
        <v>131</v>
      </c>
      <c r="D18" s="319" t="s">
        <v>542</v>
      </c>
      <c r="E18" s="313" t="s">
        <v>508</v>
      </c>
      <c r="F18" s="316"/>
    </row>
    <row r="19" spans="2:6" ht="30.75" customHeight="1">
      <c r="B19" s="318">
        <v>11</v>
      </c>
      <c r="C19" s="318" t="s">
        <v>271</v>
      </c>
      <c r="D19" s="319" t="s">
        <v>272</v>
      </c>
      <c r="E19" s="285" t="s">
        <v>336</v>
      </c>
      <c r="F19" s="316"/>
    </row>
    <row r="20" spans="2:6" ht="30.75" customHeight="1">
      <c r="B20" s="318">
        <v>12</v>
      </c>
      <c r="C20" s="318" t="s">
        <v>273</v>
      </c>
      <c r="D20" s="319" t="s">
        <v>143</v>
      </c>
      <c r="E20" s="285" t="s">
        <v>336</v>
      </c>
      <c r="F20" s="316"/>
    </row>
    <row r="21" spans="2:6" ht="30.75" customHeight="1">
      <c r="B21" s="318">
        <v>13</v>
      </c>
      <c r="C21" s="318" t="s">
        <v>130</v>
      </c>
      <c r="D21" s="319" t="s">
        <v>144</v>
      </c>
      <c r="E21" s="285" t="s">
        <v>336</v>
      </c>
      <c r="F21" s="316"/>
    </row>
    <row r="22" spans="2:6" ht="30.75" customHeight="1">
      <c r="B22" s="318">
        <v>14</v>
      </c>
      <c r="C22" s="318" t="s">
        <v>274</v>
      </c>
      <c r="D22" s="319" t="s">
        <v>275</v>
      </c>
      <c r="E22" s="285" t="s">
        <v>336</v>
      </c>
      <c r="F22" s="316"/>
    </row>
    <row r="23" spans="2:6" ht="30.75" customHeight="1">
      <c r="B23" s="318">
        <v>15</v>
      </c>
      <c r="C23" s="318" t="s">
        <v>130</v>
      </c>
      <c r="D23" s="319" t="s">
        <v>276</v>
      </c>
      <c r="E23" s="285" t="s">
        <v>336</v>
      </c>
      <c r="F23" s="316"/>
    </row>
    <row r="24" spans="2:6" ht="30.75" customHeight="1">
      <c r="B24" s="318">
        <v>16</v>
      </c>
      <c r="C24" s="314" t="s">
        <v>535</v>
      </c>
      <c r="D24" s="320" t="s">
        <v>277</v>
      </c>
      <c r="E24" s="285"/>
      <c r="F24" s="316"/>
    </row>
    <row r="25" spans="2:6" ht="30.75" customHeight="1">
      <c r="B25" s="318">
        <v>17</v>
      </c>
      <c r="C25" s="314" t="s">
        <v>130</v>
      </c>
      <c r="D25" s="320" t="s">
        <v>145</v>
      </c>
      <c r="E25" s="285"/>
      <c r="F25" s="316"/>
    </row>
    <row r="26" spans="2:6" ht="30.75" customHeight="1">
      <c r="B26" s="318">
        <v>18</v>
      </c>
      <c r="C26" s="318" t="s">
        <v>130</v>
      </c>
      <c r="D26" s="319" t="s">
        <v>278</v>
      </c>
      <c r="E26" s="285"/>
      <c r="F26" s="316"/>
    </row>
    <row r="27" spans="2:6" ht="30.75" customHeight="1">
      <c r="B27" s="321">
        <v>19</v>
      </c>
      <c r="C27" s="321" t="s">
        <v>130</v>
      </c>
      <c r="D27" s="322" t="s">
        <v>146</v>
      </c>
      <c r="E27" s="285"/>
      <c r="F27" s="316"/>
    </row>
    <row r="28" spans="2:6" ht="18.600000000000001" customHeight="1">
      <c r="B28" s="323"/>
      <c r="C28" s="1093"/>
      <c r="D28" s="323"/>
      <c r="E28" s="323"/>
      <c r="F28" s="323"/>
    </row>
    <row r="29" spans="2:6" ht="18.600000000000001" customHeight="1">
      <c r="B29" s="324"/>
      <c r="C29" s="324"/>
      <c r="D29" s="324"/>
      <c r="E29" s="323"/>
      <c r="F29" s="323"/>
    </row>
    <row r="30" spans="2:6" ht="18.600000000000001" customHeight="1"/>
    <row r="31" spans="2:6" ht="18.600000000000001" customHeight="1">
      <c r="B31" s="268"/>
      <c r="C31" s="268"/>
      <c r="D31" s="268"/>
    </row>
    <row r="32" spans="2:6" ht="18.600000000000001" customHeight="1">
      <c r="B32" s="268"/>
      <c r="C32" s="268"/>
      <c r="D32" s="268"/>
    </row>
    <row r="33" spans="2:4" ht="18.600000000000001" customHeight="1">
      <c r="B33" s="268"/>
      <c r="C33" s="268"/>
      <c r="D33" s="268"/>
    </row>
    <row r="34" spans="2:4" ht="18.600000000000001" customHeight="1"/>
    <row r="35" spans="2:4" ht="18.600000000000001" customHeight="1"/>
    <row r="36" spans="2:4" ht="18.600000000000001" customHeight="1"/>
    <row r="37" spans="2:4" ht="18.600000000000001" customHeight="1">
      <c r="B37" s="268"/>
      <c r="C37" s="268"/>
      <c r="D37" s="268"/>
    </row>
    <row r="38" spans="2:4" ht="18.600000000000001" customHeight="1"/>
    <row r="39" spans="2:4" ht="18.600000000000001" customHeight="1"/>
    <row r="40" spans="2:4" ht="18.600000000000001" customHeight="1"/>
    <row r="41" spans="2:4" ht="18.600000000000001" customHeight="1">
      <c r="B41" s="268"/>
      <c r="C41" s="268"/>
      <c r="D41" s="268"/>
    </row>
    <row r="42" spans="2:4" ht="18.600000000000001" customHeight="1"/>
    <row r="43" spans="2:4" ht="18.600000000000001" customHeight="1"/>
    <row r="44" spans="2:4" ht="18.600000000000001" customHeight="1"/>
    <row r="45" spans="2:4" ht="18.600000000000001" customHeight="1"/>
    <row r="46" spans="2:4" ht="18.600000000000001" customHeight="1"/>
    <row r="47" spans="2:4" ht="18.600000000000001" customHeight="1"/>
    <row r="48" spans="2:4" ht="18.600000000000001" customHeight="1"/>
  </sheetData>
  <sheetProtection selectLockedCells="1"/>
  <mergeCells count="7">
    <mergeCell ref="A1:F1"/>
    <mergeCell ref="A2:F2"/>
    <mergeCell ref="B6:B8"/>
    <mergeCell ref="C6:C8"/>
    <mergeCell ref="D6:D8"/>
    <mergeCell ref="E6:E8"/>
    <mergeCell ref="F6:F8"/>
  </mergeCells>
  <phoneticPr fontId="3"/>
  <dataValidations count="1">
    <dataValidation type="list" allowBlank="1" showInputMessage="1" showErrorMessage="1" sqref="F9:F27" xr:uid="{72076A06-3D83-40B7-8A19-D0D5C40C35A4}">
      <formula1>"✓,-"</formula1>
    </dataValidation>
  </dataValidations>
  <pageMargins left="0.59055118110236227" right="0.19685039370078741" top="0.74803149606299213" bottom="0.74803149606299213" header="0.31496062992125984" footer="0.31496062992125984"/>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AA46"/>
  <sheetViews>
    <sheetView showGridLines="0" view="pageBreakPreview" zoomScaleNormal="100" zoomScaleSheetLayoutView="100" workbookViewId="0"/>
  </sheetViews>
  <sheetFormatPr defaultColWidth="2.25" defaultRowHeight="13.5" customHeight="1" outlineLevelRow="1"/>
  <cols>
    <col min="1" max="2" width="1.625" style="351" customWidth="1"/>
    <col min="3" max="3" width="3.75" style="375" customWidth="1"/>
    <col min="4" max="6" width="3.75" style="351" customWidth="1"/>
    <col min="7" max="7" width="5" style="351" customWidth="1"/>
    <col min="8" max="12" width="3.75" style="351" customWidth="1"/>
    <col min="13" max="13" width="5" style="351" customWidth="1"/>
    <col min="14" max="14" width="1.625" style="351" customWidth="1"/>
    <col min="15" max="15" width="5.875" style="351" customWidth="1"/>
    <col min="16" max="20" width="3.875" style="351" customWidth="1"/>
    <col min="21" max="21" width="4.125" style="351" customWidth="1"/>
    <col min="22" max="23" width="3.875" style="351" customWidth="1"/>
    <col min="24" max="24" width="4.5" style="351" customWidth="1"/>
    <col min="25" max="25" width="2" style="351" customWidth="1"/>
    <col min="26" max="26" width="3.25" style="351" customWidth="1"/>
    <col min="27" max="27" width="4.5" style="351" customWidth="1"/>
    <col min="28" max="16384" width="2.25" style="351"/>
  </cols>
  <sheetData>
    <row r="1" spans="1:27" ht="24.75" customHeight="1">
      <c r="A1" s="346"/>
      <c r="B1" s="346"/>
      <c r="C1" s="347" t="s">
        <v>2</v>
      </c>
      <c r="D1" s="346"/>
      <c r="E1" s="346"/>
      <c r="F1" s="346"/>
      <c r="G1" s="346"/>
      <c r="H1" s="346"/>
      <c r="I1" s="346"/>
      <c r="J1" s="346"/>
      <c r="K1" s="346"/>
      <c r="L1" s="346"/>
      <c r="M1" s="346"/>
      <c r="N1" s="346"/>
      <c r="O1" s="346"/>
      <c r="P1" s="346"/>
      <c r="Q1" s="346"/>
      <c r="R1" s="346"/>
      <c r="S1" s="346"/>
      <c r="T1" s="346"/>
      <c r="U1" s="348"/>
      <c r="V1" s="349"/>
      <c r="W1" s="350" t="s">
        <v>3</v>
      </c>
      <c r="X1" s="346"/>
      <c r="Y1" s="346"/>
    </row>
    <row r="2" spans="1:27" ht="19.5" customHeight="1">
      <c r="A2" s="346"/>
      <c r="B2" s="346"/>
      <c r="C2" s="347"/>
      <c r="D2" s="346"/>
      <c r="E2" s="346"/>
      <c r="F2" s="346"/>
      <c r="G2" s="346"/>
      <c r="H2" s="346"/>
      <c r="I2" s="346"/>
      <c r="J2" s="346"/>
      <c r="K2" s="346"/>
      <c r="L2" s="346"/>
      <c r="M2" s="346"/>
      <c r="N2" s="346"/>
      <c r="O2" s="346"/>
      <c r="P2" s="346"/>
      <c r="Q2" s="346"/>
      <c r="R2" s="346"/>
      <c r="S2" s="346"/>
      <c r="T2" s="346"/>
      <c r="U2" s="346"/>
      <c r="V2" s="346"/>
      <c r="W2" s="346"/>
      <c r="X2" s="346"/>
      <c r="Y2" s="346"/>
    </row>
    <row r="3" spans="1:27" s="359" customFormat="1" ht="22.5" customHeight="1">
      <c r="A3" s="352"/>
      <c r="B3" s="352"/>
      <c r="C3" s="353"/>
      <c r="D3" s="354"/>
      <c r="E3" s="354"/>
      <c r="F3" s="354"/>
      <c r="G3" s="354"/>
      <c r="H3" s="354"/>
      <c r="I3" s="354"/>
      <c r="J3" s="354"/>
      <c r="K3" s="354"/>
      <c r="L3" s="354"/>
      <c r="M3" s="354"/>
      <c r="N3" s="354"/>
      <c r="O3" s="354"/>
      <c r="P3" s="355"/>
      <c r="Q3" s="356"/>
      <c r="R3" s="392"/>
      <c r="S3" s="392"/>
      <c r="T3" s="392"/>
      <c r="U3" s="392"/>
      <c r="V3" s="392"/>
      <c r="W3" s="392"/>
      <c r="X3" s="392"/>
      <c r="Y3" s="357"/>
      <c r="Z3" s="358"/>
      <c r="AA3" s="352"/>
    </row>
    <row r="4" spans="1:27" s="359" customFormat="1" ht="8.25" customHeight="1">
      <c r="A4" s="352"/>
      <c r="B4" s="352"/>
      <c r="C4" s="353"/>
      <c r="D4" s="354"/>
      <c r="E4" s="354"/>
      <c r="F4" s="354"/>
      <c r="G4" s="354"/>
      <c r="H4" s="354"/>
      <c r="I4" s="354"/>
      <c r="J4" s="354"/>
      <c r="K4" s="354"/>
      <c r="L4" s="354"/>
      <c r="M4" s="354"/>
      <c r="N4" s="354"/>
      <c r="O4" s="354"/>
      <c r="P4" s="356"/>
      <c r="Q4" s="358"/>
      <c r="R4" s="356"/>
      <c r="S4" s="356"/>
      <c r="T4" s="358"/>
      <c r="U4" s="358"/>
      <c r="V4" s="358"/>
      <c r="W4" s="358"/>
      <c r="X4" s="358"/>
      <c r="Y4" s="358"/>
      <c r="Z4" s="358"/>
      <c r="AA4" s="352"/>
    </row>
    <row r="5" spans="1:27" s="361" customFormat="1" ht="24.75" customHeight="1">
      <c r="A5" s="360"/>
      <c r="B5" s="360"/>
      <c r="D5" s="360"/>
      <c r="E5" s="360"/>
      <c r="F5" s="360"/>
      <c r="G5" s="360"/>
      <c r="H5" s="360"/>
      <c r="I5" s="360"/>
      <c r="J5" s="360"/>
      <c r="K5" s="360"/>
      <c r="L5" s="360"/>
      <c r="M5" s="360"/>
      <c r="N5" s="360"/>
      <c r="O5" s="346"/>
      <c r="Q5" s="362"/>
      <c r="S5" s="362"/>
      <c r="T5" s="399">
        <f>申請者情報入力シート!D8</f>
        <v>0</v>
      </c>
      <c r="U5" s="399"/>
      <c r="V5" s="399"/>
      <c r="W5" s="399"/>
      <c r="X5" s="363"/>
      <c r="Y5" s="363"/>
    </row>
    <row r="6" spans="1:27" ht="24.95" customHeight="1">
      <c r="A6" s="346"/>
      <c r="B6" s="346"/>
      <c r="C6" s="364" t="s">
        <v>362</v>
      </c>
      <c r="D6" s="346"/>
      <c r="E6" s="346"/>
      <c r="F6" s="346"/>
      <c r="G6" s="346"/>
      <c r="H6" s="346"/>
      <c r="I6" s="346"/>
      <c r="J6" s="346"/>
      <c r="K6" s="346"/>
      <c r="L6" s="346"/>
      <c r="M6" s="346"/>
      <c r="N6" s="346"/>
      <c r="O6" s="346"/>
      <c r="P6" s="362"/>
      <c r="Q6" s="362"/>
      <c r="R6" s="362"/>
      <c r="S6" s="362"/>
      <c r="T6" s="362"/>
      <c r="U6" s="362"/>
      <c r="V6" s="362"/>
      <c r="W6" s="362"/>
      <c r="X6" s="362"/>
      <c r="Y6" s="346"/>
    </row>
    <row r="7" spans="1:27" ht="24.95" customHeight="1">
      <c r="A7" s="346"/>
      <c r="B7" s="346"/>
      <c r="C7" s="364" t="s">
        <v>363</v>
      </c>
      <c r="D7" s="365"/>
      <c r="E7" s="365"/>
      <c r="F7" s="365"/>
      <c r="G7" s="365"/>
      <c r="H7" s="365"/>
      <c r="I7" s="365"/>
      <c r="J7" s="365"/>
      <c r="K7" s="366"/>
      <c r="L7" s="365"/>
      <c r="M7" s="365"/>
      <c r="N7" s="346"/>
      <c r="O7" s="346"/>
      <c r="P7" s="346"/>
      <c r="Q7" s="346"/>
      <c r="R7" s="346"/>
      <c r="S7" s="346"/>
      <c r="T7" s="346"/>
      <c r="U7" s="346"/>
      <c r="V7" s="346"/>
      <c r="W7" s="346"/>
      <c r="X7" s="346"/>
      <c r="Y7" s="346"/>
    </row>
    <row r="8" spans="1:27" ht="24.95" customHeight="1">
      <c r="A8" s="346"/>
      <c r="B8" s="346"/>
      <c r="C8" s="364" t="s">
        <v>124</v>
      </c>
      <c r="D8" s="365"/>
      <c r="E8" s="365"/>
      <c r="F8" s="365"/>
      <c r="G8" s="365"/>
      <c r="H8" s="365"/>
      <c r="I8" s="365"/>
      <c r="J8" s="365"/>
      <c r="K8" s="365"/>
      <c r="L8" s="365"/>
      <c r="M8" s="365"/>
      <c r="N8" s="346"/>
      <c r="O8" s="346"/>
      <c r="P8" s="346"/>
      <c r="Q8" s="346"/>
      <c r="R8" s="346"/>
      <c r="S8" s="346"/>
      <c r="T8" s="346"/>
      <c r="U8" s="346"/>
      <c r="V8" s="346"/>
      <c r="W8" s="346"/>
      <c r="X8" s="346"/>
      <c r="Y8" s="346"/>
    </row>
    <row r="9" spans="1:27" ht="24.75" customHeight="1">
      <c r="A9" s="346"/>
      <c r="B9" s="346"/>
      <c r="C9" s="367"/>
      <c r="D9" s="365"/>
      <c r="E9" s="365"/>
      <c r="F9" s="365"/>
      <c r="G9" s="365"/>
      <c r="H9" s="365"/>
      <c r="I9" s="365"/>
      <c r="J9" s="365"/>
      <c r="K9" s="365"/>
      <c r="L9" s="365"/>
      <c r="M9" s="365"/>
      <c r="N9" s="346"/>
      <c r="O9" s="346"/>
      <c r="P9" s="346"/>
      <c r="Q9" s="346"/>
      <c r="R9" s="346"/>
      <c r="S9" s="346"/>
      <c r="T9" s="346"/>
      <c r="U9" s="346"/>
      <c r="V9" s="346"/>
      <c r="W9" s="346"/>
      <c r="X9" s="346"/>
      <c r="Y9" s="346"/>
    </row>
    <row r="10" spans="1:27" ht="24.75" customHeight="1">
      <c r="A10" s="346"/>
      <c r="B10" s="346"/>
      <c r="C10" s="367"/>
      <c r="D10" s="365"/>
      <c r="E10" s="365"/>
      <c r="F10" s="365"/>
      <c r="G10" s="365"/>
      <c r="H10" s="365"/>
      <c r="I10" s="365"/>
      <c r="J10" s="365"/>
      <c r="K10" s="365"/>
      <c r="L10" s="368"/>
      <c r="M10" s="365"/>
      <c r="N10" s="346"/>
      <c r="O10" s="346"/>
      <c r="P10" s="346"/>
      <c r="Q10" s="346"/>
      <c r="R10" s="346"/>
      <c r="S10" s="346"/>
      <c r="T10" s="346"/>
      <c r="U10" s="346"/>
      <c r="V10" s="346"/>
      <c r="W10" s="346"/>
      <c r="X10" s="346"/>
      <c r="Y10" s="346"/>
    </row>
    <row r="11" spans="1:27" ht="47.45" customHeight="1">
      <c r="A11" s="346"/>
      <c r="B11" s="346"/>
      <c r="C11" s="367"/>
      <c r="D11" s="365"/>
      <c r="E11" s="365"/>
      <c r="F11" s="365"/>
      <c r="G11" s="365"/>
      <c r="H11" s="365"/>
      <c r="I11" s="368" t="s">
        <v>4</v>
      </c>
      <c r="J11" s="368"/>
      <c r="K11" s="365"/>
      <c r="L11" s="393" t="s">
        <v>5</v>
      </c>
      <c r="M11" s="393"/>
      <c r="N11" s="360"/>
      <c r="O11" s="396" t="str">
        <f>申請者情報入力シート!D13&amp;申請者情報入力シート!D14&amp;申請者情報入力シート!E14&amp;申請者情報入力シート!D15&amp;申請者情報入力シート!D16</f>
        <v>市</v>
      </c>
      <c r="P11" s="396"/>
      <c r="Q11" s="396"/>
      <c r="R11" s="396"/>
      <c r="S11" s="396"/>
      <c r="T11" s="396"/>
      <c r="U11" s="396"/>
      <c r="V11" s="396"/>
      <c r="W11" s="396"/>
      <c r="X11" s="346"/>
      <c r="Y11" s="346"/>
      <c r="AA11" s="351" t="s">
        <v>608</v>
      </c>
    </row>
    <row r="12" spans="1:27" ht="24.75" customHeight="1">
      <c r="A12" s="346"/>
      <c r="B12" s="346"/>
      <c r="C12" s="367"/>
      <c r="D12" s="365"/>
      <c r="E12" s="365"/>
      <c r="F12" s="365"/>
      <c r="G12" s="365"/>
      <c r="H12" s="365"/>
      <c r="I12" s="365"/>
      <c r="J12" s="365"/>
      <c r="K12" s="365"/>
      <c r="L12" s="393" t="s">
        <v>96</v>
      </c>
      <c r="M12" s="394"/>
      <c r="N12" s="360"/>
      <c r="O12" s="397" t="str">
        <f>IF(申請者情報入力シート!D9="","",申請者情報入力シート!D9)</f>
        <v/>
      </c>
      <c r="P12" s="397"/>
      <c r="Q12" s="397"/>
      <c r="R12" s="397"/>
      <c r="S12" s="397"/>
      <c r="T12" s="397"/>
      <c r="U12" s="397"/>
      <c r="V12" s="397"/>
      <c r="W12" s="397"/>
      <c r="X12" s="346"/>
      <c r="Y12" s="346"/>
    </row>
    <row r="13" spans="1:27" ht="24.75" customHeight="1">
      <c r="A13" s="346"/>
      <c r="B13" s="346"/>
      <c r="C13" s="367"/>
      <c r="D13" s="365"/>
      <c r="E13" s="365"/>
      <c r="F13" s="365"/>
      <c r="G13" s="365"/>
      <c r="H13" s="365"/>
      <c r="I13" s="365"/>
      <c r="J13" s="365"/>
      <c r="K13" s="365"/>
      <c r="L13" s="393" t="s">
        <v>6</v>
      </c>
      <c r="M13" s="393"/>
      <c r="N13" s="360"/>
      <c r="O13" s="398" t="str">
        <f>IF(申請者情報入力シート!D17="","",申請者情報入力シート!D17)</f>
        <v/>
      </c>
      <c r="P13" s="398"/>
      <c r="Q13" s="398"/>
      <c r="R13" s="398"/>
      <c r="S13" s="398" t="str">
        <f>申請者情報入力シート!D18&amp;" "&amp;申請者情報入力シート!D19</f>
        <v xml:space="preserve"> </v>
      </c>
      <c r="T13" s="398"/>
      <c r="U13" s="398"/>
      <c r="V13" s="398"/>
      <c r="W13" s="369"/>
      <c r="X13" s="370"/>
      <c r="Y13" s="370"/>
    </row>
    <row r="14" spans="1:27" ht="18.75" customHeight="1">
      <c r="A14" s="346"/>
      <c r="B14" s="346"/>
      <c r="C14" s="370"/>
      <c r="D14" s="346"/>
      <c r="E14" s="346"/>
      <c r="F14" s="346"/>
      <c r="G14" s="346"/>
      <c r="H14" s="346"/>
      <c r="I14" s="346"/>
      <c r="J14" s="346"/>
      <c r="K14" s="346"/>
      <c r="L14" s="346"/>
      <c r="M14" s="346"/>
      <c r="N14" s="346"/>
      <c r="O14" s="346"/>
      <c r="P14" s="346"/>
      <c r="Q14" s="346"/>
      <c r="R14" s="346"/>
      <c r="S14" s="346"/>
      <c r="T14" s="346"/>
      <c r="U14" s="346"/>
      <c r="V14" s="346"/>
      <c r="W14" s="346"/>
      <c r="X14" s="346"/>
      <c r="Y14" s="346"/>
    </row>
    <row r="15" spans="1:27" ht="35.1" hidden="1" customHeight="1" outlineLevel="1">
      <c r="A15" s="346"/>
      <c r="B15" s="346"/>
      <c r="C15" s="370"/>
      <c r="D15" s="346"/>
      <c r="E15" s="346"/>
      <c r="F15" s="346"/>
      <c r="G15" s="346"/>
      <c r="I15" s="368" t="s">
        <v>245</v>
      </c>
      <c r="J15" s="346"/>
      <c r="K15" s="352"/>
      <c r="L15" s="393" t="s">
        <v>5</v>
      </c>
      <c r="M15" s="393"/>
      <c r="N15" s="346"/>
      <c r="O15" s="352" t="str">
        <f>申請者情報入力シート!D24&amp;申請者情報入力シート!D25&amp;申請者情報入力シート!E25&amp;申請者情報入力シート!D26&amp;申請者情報入力シート!D27</f>
        <v>市</v>
      </c>
      <c r="P15" s="352"/>
      <c r="Q15" s="352"/>
      <c r="R15" s="352"/>
      <c r="S15" s="352"/>
      <c r="T15" s="352"/>
      <c r="U15" s="352"/>
      <c r="V15" s="352"/>
      <c r="W15" s="352"/>
      <c r="X15" s="346"/>
      <c r="Y15" s="346"/>
    </row>
    <row r="16" spans="1:27" ht="18.75" hidden="1" customHeight="1" outlineLevel="1">
      <c r="A16" s="346"/>
      <c r="B16" s="346"/>
      <c r="C16" s="370"/>
      <c r="D16" s="346"/>
      <c r="E16" s="346"/>
      <c r="F16" s="346"/>
      <c r="G16" s="346"/>
      <c r="H16" s="346"/>
      <c r="I16" s="346"/>
      <c r="J16" s="346"/>
      <c r="K16" s="346"/>
      <c r="L16" s="393" t="s">
        <v>96</v>
      </c>
      <c r="M16" s="394"/>
      <c r="N16" s="346"/>
      <c r="O16" s="395" t="str">
        <f>IF(申請者情報入力シート!D20="","",申請者情報入力シート!D20)</f>
        <v/>
      </c>
      <c r="P16" s="395"/>
      <c r="Q16" s="395"/>
      <c r="R16" s="395"/>
      <c r="S16" s="395"/>
      <c r="T16" s="395"/>
      <c r="U16" s="395"/>
      <c r="V16" s="395"/>
      <c r="W16" s="395"/>
      <c r="X16" s="346"/>
      <c r="Y16" s="346"/>
    </row>
    <row r="17" spans="1:26" s="361" customFormat="1" ht="28.5" hidden="1" customHeight="1" outlineLevel="1">
      <c r="A17" s="360"/>
      <c r="B17" s="360"/>
      <c r="C17" s="370"/>
      <c r="D17" s="360"/>
      <c r="E17" s="360"/>
      <c r="F17" s="360"/>
      <c r="G17" s="360"/>
      <c r="H17" s="360"/>
      <c r="I17" s="360"/>
      <c r="J17" s="346"/>
      <c r="K17" s="346"/>
      <c r="L17" s="393" t="s">
        <v>6</v>
      </c>
      <c r="M17" s="393"/>
      <c r="N17" s="346"/>
      <c r="O17" s="395" t="str">
        <f>IF(申請者情報入力シート!D28="","",申請者情報入力シート!D28)</f>
        <v/>
      </c>
      <c r="P17" s="395"/>
      <c r="Q17" s="395"/>
      <c r="R17" s="395"/>
      <c r="S17" s="395" t="str">
        <f>申請者情報入力シート!D29&amp;" "&amp;申請者情報入力シート!D30</f>
        <v xml:space="preserve"> </v>
      </c>
      <c r="T17" s="395"/>
      <c r="U17" s="395"/>
      <c r="V17" s="395"/>
      <c r="W17" s="371"/>
      <c r="X17" s="360"/>
      <c r="Y17" s="360"/>
    </row>
    <row r="18" spans="1:26" s="361" customFormat="1" ht="28.5" customHeight="1" collapsed="1">
      <c r="A18" s="360"/>
      <c r="B18" s="360"/>
      <c r="C18" s="370"/>
      <c r="D18" s="360"/>
      <c r="E18" s="360"/>
      <c r="F18" s="360"/>
      <c r="G18" s="360"/>
      <c r="H18" s="360"/>
      <c r="I18" s="360"/>
      <c r="J18" s="346"/>
      <c r="K18" s="346"/>
      <c r="L18" s="368"/>
      <c r="M18" s="368"/>
      <c r="N18" s="346"/>
      <c r="O18" s="346"/>
      <c r="P18" s="360"/>
      <c r="Q18" s="360"/>
      <c r="R18" s="360"/>
      <c r="S18" s="360"/>
      <c r="T18" s="360"/>
      <c r="U18" s="360"/>
      <c r="V18" s="360"/>
      <c r="W18" s="360"/>
      <c r="X18" s="360"/>
      <c r="Y18" s="360"/>
    </row>
    <row r="19" spans="1:26" ht="15.75" customHeight="1">
      <c r="A19" s="346"/>
      <c r="B19" s="346"/>
      <c r="C19" s="370"/>
      <c r="D19" s="346"/>
      <c r="E19" s="346"/>
      <c r="F19" s="346"/>
      <c r="G19" s="346"/>
      <c r="H19" s="346"/>
      <c r="I19" s="346"/>
      <c r="J19" s="346"/>
      <c r="K19" s="346"/>
      <c r="L19" s="346"/>
      <c r="M19" s="346"/>
      <c r="N19" s="346"/>
      <c r="O19" s="346"/>
      <c r="P19" s="346"/>
      <c r="Q19" s="346"/>
      <c r="R19" s="346"/>
      <c r="S19" s="346"/>
      <c r="T19" s="346"/>
      <c r="U19" s="346"/>
      <c r="V19" s="346"/>
      <c r="W19" s="346"/>
      <c r="X19" s="346"/>
      <c r="Y19" s="346"/>
    </row>
    <row r="20" spans="1:26" s="361" customFormat="1" ht="87" customHeight="1">
      <c r="A20" s="403" t="s">
        <v>600</v>
      </c>
      <c r="B20" s="403"/>
      <c r="C20" s="404"/>
      <c r="D20" s="404"/>
      <c r="E20" s="404"/>
      <c r="F20" s="404"/>
      <c r="G20" s="404"/>
      <c r="H20" s="404"/>
      <c r="I20" s="404"/>
      <c r="J20" s="404"/>
      <c r="K20" s="404"/>
      <c r="L20" s="404"/>
      <c r="M20" s="404"/>
      <c r="N20" s="404"/>
      <c r="O20" s="404"/>
      <c r="P20" s="404"/>
      <c r="Q20" s="404"/>
      <c r="R20" s="404"/>
      <c r="S20" s="404"/>
      <c r="T20" s="404"/>
      <c r="U20" s="404"/>
      <c r="V20" s="404"/>
      <c r="W20" s="404"/>
      <c r="X20" s="404"/>
      <c r="Y20" s="349"/>
    </row>
    <row r="21" spans="1:26" ht="22.5" customHeight="1">
      <c r="A21" s="346"/>
      <c r="B21" s="346"/>
      <c r="C21" s="370"/>
      <c r="D21" s="346"/>
      <c r="E21" s="346"/>
      <c r="F21" s="346"/>
      <c r="G21" s="346"/>
      <c r="H21" s="346"/>
      <c r="I21" s="346"/>
      <c r="J21" s="346"/>
      <c r="K21" s="346"/>
      <c r="L21" s="346"/>
      <c r="M21" s="346"/>
      <c r="N21" s="346"/>
      <c r="O21" s="346"/>
      <c r="P21" s="346"/>
      <c r="Q21" s="346"/>
      <c r="R21" s="346"/>
      <c r="S21" s="346"/>
      <c r="T21" s="346"/>
      <c r="U21" s="346"/>
      <c r="V21" s="346"/>
      <c r="W21" s="346"/>
      <c r="X21" s="346"/>
      <c r="Y21" s="346"/>
    </row>
    <row r="22" spans="1:26" s="373" customFormat="1" ht="16.5" customHeight="1">
      <c r="A22" s="372"/>
      <c r="B22" s="372"/>
      <c r="C22" s="405" t="s">
        <v>607</v>
      </c>
      <c r="D22" s="405"/>
      <c r="E22" s="405"/>
      <c r="F22" s="405"/>
      <c r="G22" s="405"/>
      <c r="H22" s="405"/>
      <c r="I22" s="405"/>
      <c r="J22" s="405"/>
      <c r="K22" s="405"/>
      <c r="L22" s="405"/>
      <c r="M22" s="405"/>
      <c r="N22" s="405"/>
      <c r="O22" s="405"/>
      <c r="P22" s="405"/>
      <c r="Q22" s="405"/>
      <c r="R22" s="405"/>
      <c r="S22" s="405"/>
      <c r="T22" s="405"/>
      <c r="U22" s="405"/>
      <c r="V22" s="405"/>
      <c r="W22" s="405"/>
      <c r="X22" s="405"/>
      <c r="Y22" s="372"/>
      <c r="Z22" s="372"/>
    </row>
    <row r="23" spans="1:26" s="373" customFormat="1" ht="16.5" customHeight="1">
      <c r="A23" s="372"/>
      <c r="B23" s="372"/>
      <c r="C23" s="405"/>
      <c r="D23" s="405"/>
      <c r="E23" s="405"/>
      <c r="F23" s="405"/>
      <c r="G23" s="405"/>
      <c r="H23" s="405"/>
      <c r="I23" s="405"/>
      <c r="J23" s="405"/>
      <c r="K23" s="405"/>
      <c r="L23" s="405"/>
      <c r="M23" s="405"/>
      <c r="N23" s="405"/>
      <c r="O23" s="405"/>
      <c r="P23" s="405"/>
      <c r="Q23" s="405"/>
      <c r="R23" s="405"/>
      <c r="S23" s="405"/>
      <c r="T23" s="405"/>
      <c r="U23" s="405"/>
      <c r="V23" s="405"/>
      <c r="W23" s="405"/>
      <c r="X23" s="405"/>
      <c r="Y23" s="372"/>
      <c r="Z23" s="372"/>
    </row>
    <row r="24" spans="1:26" s="373" customFormat="1" ht="16.5" customHeight="1">
      <c r="A24" s="372"/>
      <c r="B24" s="372"/>
      <c r="C24" s="405"/>
      <c r="D24" s="405"/>
      <c r="E24" s="405"/>
      <c r="F24" s="405"/>
      <c r="G24" s="405"/>
      <c r="H24" s="405"/>
      <c r="I24" s="405"/>
      <c r="J24" s="405"/>
      <c r="K24" s="405"/>
      <c r="L24" s="405"/>
      <c r="M24" s="405"/>
      <c r="N24" s="405"/>
      <c r="O24" s="405"/>
      <c r="P24" s="405"/>
      <c r="Q24" s="405"/>
      <c r="R24" s="405"/>
      <c r="S24" s="405"/>
      <c r="T24" s="405"/>
      <c r="U24" s="405"/>
      <c r="V24" s="405"/>
      <c r="W24" s="405"/>
      <c r="X24" s="405"/>
      <c r="Y24" s="372"/>
      <c r="Z24" s="372"/>
    </row>
    <row r="25" spans="1:26" s="373" customFormat="1" ht="13.5" customHeight="1">
      <c r="A25" s="372"/>
      <c r="B25" s="372"/>
      <c r="C25" s="405"/>
      <c r="D25" s="405"/>
      <c r="E25" s="405"/>
      <c r="F25" s="405"/>
      <c r="G25" s="405"/>
      <c r="H25" s="405"/>
      <c r="I25" s="405"/>
      <c r="J25" s="405"/>
      <c r="K25" s="405"/>
      <c r="L25" s="405"/>
      <c r="M25" s="405"/>
      <c r="N25" s="405"/>
      <c r="O25" s="405"/>
      <c r="P25" s="405"/>
      <c r="Q25" s="405"/>
      <c r="R25" s="405"/>
      <c r="S25" s="405"/>
      <c r="T25" s="405"/>
      <c r="U25" s="405"/>
      <c r="V25" s="405"/>
      <c r="W25" s="405"/>
      <c r="X25" s="405"/>
      <c r="Y25" s="372"/>
      <c r="Z25" s="372"/>
    </row>
    <row r="26" spans="1:26" s="373" customFormat="1" ht="13.5" customHeight="1">
      <c r="A26" s="372"/>
      <c r="B26" s="372"/>
      <c r="C26" s="405"/>
      <c r="D26" s="405"/>
      <c r="E26" s="405"/>
      <c r="F26" s="405"/>
      <c r="G26" s="405"/>
      <c r="H26" s="405"/>
      <c r="I26" s="405"/>
      <c r="J26" s="405"/>
      <c r="K26" s="405"/>
      <c r="L26" s="405"/>
      <c r="M26" s="405"/>
      <c r="N26" s="405"/>
      <c r="O26" s="405"/>
      <c r="P26" s="405"/>
      <c r="Q26" s="405"/>
      <c r="R26" s="405"/>
      <c r="S26" s="405"/>
      <c r="T26" s="405"/>
      <c r="U26" s="405"/>
      <c r="V26" s="405"/>
      <c r="W26" s="405"/>
      <c r="X26" s="405"/>
      <c r="Y26" s="372"/>
      <c r="Z26" s="372"/>
    </row>
    <row r="27" spans="1:26" s="373" customFormat="1" ht="13.5" customHeight="1">
      <c r="A27" s="372"/>
      <c r="B27" s="372"/>
      <c r="C27" s="405"/>
      <c r="D27" s="405"/>
      <c r="E27" s="405"/>
      <c r="F27" s="405"/>
      <c r="G27" s="405"/>
      <c r="H27" s="405"/>
      <c r="I27" s="405"/>
      <c r="J27" s="405"/>
      <c r="K27" s="405"/>
      <c r="L27" s="405"/>
      <c r="M27" s="405"/>
      <c r="N27" s="405"/>
      <c r="O27" s="405"/>
      <c r="P27" s="405"/>
      <c r="Q27" s="405"/>
      <c r="R27" s="405"/>
      <c r="S27" s="405"/>
      <c r="T27" s="405"/>
      <c r="U27" s="405"/>
      <c r="V27" s="405"/>
      <c r="W27" s="405"/>
      <c r="X27" s="405"/>
      <c r="Y27" s="372"/>
      <c r="Z27" s="372"/>
    </row>
    <row r="28" spans="1:26" ht="13.5" customHeight="1">
      <c r="A28" s="372"/>
      <c r="B28" s="372"/>
      <c r="C28" s="405"/>
      <c r="D28" s="405"/>
      <c r="E28" s="405"/>
      <c r="F28" s="405"/>
      <c r="G28" s="405"/>
      <c r="H28" s="405"/>
      <c r="I28" s="405"/>
      <c r="J28" s="405"/>
      <c r="K28" s="405"/>
      <c r="L28" s="405"/>
      <c r="M28" s="405"/>
      <c r="N28" s="405"/>
      <c r="O28" s="405"/>
      <c r="P28" s="405"/>
      <c r="Q28" s="405"/>
      <c r="R28" s="405"/>
      <c r="S28" s="405"/>
      <c r="T28" s="405"/>
      <c r="U28" s="405"/>
      <c r="V28" s="405"/>
      <c r="W28" s="405"/>
      <c r="X28" s="405"/>
      <c r="Y28" s="372"/>
      <c r="Z28" s="372"/>
    </row>
    <row r="29" spans="1:26" ht="13.5" customHeight="1">
      <c r="A29" s="372"/>
      <c r="B29" s="372"/>
      <c r="C29" s="405"/>
      <c r="D29" s="405"/>
      <c r="E29" s="405"/>
      <c r="F29" s="405"/>
      <c r="G29" s="405"/>
      <c r="H29" s="405"/>
      <c r="I29" s="405"/>
      <c r="J29" s="405"/>
      <c r="K29" s="405"/>
      <c r="L29" s="405"/>
      <c r="M29" s="405"/>
      <c r="N29" s="405"/>
      <c r="O29" s="405"/>
      <c r="P29" s="405"/>
      <c r="Q29" s="405"/>
      <c r="R29" s="405"/>
      <c r="S29" s="405"/>
      <c r="T29" s="405"/>
      <c r="U29" s="405"/>
      <c r="V29" s="405"/>
      <c r="W29" s="405"/>
      <c r="X29" s="405"/>
      <c r="Y29" s="372"/>
      <c r="Z29" s="372"/>
    </row>
    <row r="30" spans="1:26" ht="13.5" customHeight="1">
      <c r="C30" s="405"/>
      <c r="D30" s="405"/>
      <c r="E30" s="405"/>
      <c r="F30" s="405"/>
      <c r="G30" s="405"/>
      <c r="H30" s="405"/>
      <c r="I30" s="405"/>
      <c r="J30" s="405"/>
      <c r="K30" s="405"/>
      <c r="L30" s="405"/>
      <c r="M30" s="405"/>
      <c r="N30" s="405"/>
      <c r="O30" s="405"/>
      <c r="P30" s="405"/>
      <c r="Q30" s="405"/>
      <c r="R30" s="405"/>
      <c r="S30" s="405"/>
      <c r="T30" s="405"/>
      <c r="U30" s="405"/>
      <c r="V30" s="405"/>
      <c r="W30" s="405"/>
      <c r="X30" s="405"/>
    </row>
    <row r="31" spans="1:26" ht="24.75" customHeight="1">
      <c r="A31" s="346"/>
      <c r="B31" s="346"/>
      <c r="C31" s="405"/>
      <c r="D31" s="405"/>
      <c r="E31" s="405"/>
      <c r="F31" s="405"/>
      <c r="G31" s="405"/>
      <c r="H31" s="405"/>
      <c r="I31" s="405"/>
      <c r="J31" s="405"/>
      <c r="K31" s="405"/>
      <c r="L31" s="405"/>
      <c r="M31" s="405"/>
      <c r="N31" s="405"/>
      <c r="O31" s="405"/>
      <c r="P31" s="405"/>
      <c r="Q31" s="405"/>
      <c r="R31" s="405"/>
      <c r="S31" s="405"/>
      <c r="T31" s="405"/>
      <c r="U31" s="405"/>
      <c r="V31" s="405"/>
      <c r="W31" s="405"/>
      <c r="X31" s="405"/>
      <c r="Y31" s="346"/>
    </row>
    <row r="32" spans="1:26" ht="24.75" customHeight="1">
      <c r="A32" s="346"/>
      <c r="B32" s="346"/>
      <c r="C32" s="370"/>
      <c r="D32" s="346"/>
      <c r="E32" s="346"/>
      <c r="F32" s="346"/>
      <c r="G32" s="346"/>
      <c r="H32" s="346"/>
      <c r="I32" s="346"/>
      <c r="J32" s="346"/>
      <c r="K32" s="352"/>
      <c r="L32" s="400"/>
      <c r="M32" s="400"/>
      <c r="N32" s="360"/>
      <c r="O32" s="397"/>
      <c r="P32" s="397"/>
      <c r="Q32" s="397"/>
      <c r="R32" s="397"/>
      <c r="S32" s="397"/>
      <c r="T32" s="397"/>
      <c r="U32" s="397"/>
      <c r="V32" s="397"/>
      <c r="W32" s="397"/>
      <c r="X32" s="346"/>
      <c r="Y32" s="346"/>
    </row>
    <row r="33" spans="1:25" ht="24.75" customHeight="1">
      <c r="A33" s="346"/>
      <c r="B33" s="346"/>
      <c r="C33" s="370"/>
      <c r="D33" s="346"/>
      <c r="E33" s="346"/>
      <c r="F33" s="346"/>
      <c r="G33" s="346"/>
      <c r="H33" s="346"/>
      <c r="I33" s="346"/>
      <c r="J33" s="346"/>
      <c r="K33" s="352"/>
      <c r="L33" s="400"/>
      <c r="M33" s="400"/>
      <c r="N33" s="360"/>
      <c r="O33" s="397"/>
      <c r="P33" s="397"/>
      <c r="Q33" s="397"/>
      <c r="R33" s="397"/>
      <c r="S33" s="397"/>
      <c r="T33" s="397"/>
      <c r="U33" s="401"/>
      <c r="V33" s="401"/>
      <c r="W33" s="401"/>
      <c r="X33" s="370"/>
      <c r="Y33" s="370"/>
    </row>
    <row r="46" spans="1:25" ht="13.5" customHeight="1">
      <c r="A46" s="402"/>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374"/>
    </row>
  </sheetData>
  <sheetProtection algorithmName="SHA-512" hashValue="fxo1k/V/qbozPLsfNGBr6HjVcPMPxb84zpxq1WBanxydl9Z29DsyPqKoFfV83NZj+vsNBvVBirXqcprYW5fKDA==" saltValue="7TBIrIdWC7dEBDwpsREmuw==" spinCount="100000" sheet="1" objects="1" scenarios="1" formatColumns="0" formatRows="0"/>
  <mergeCells count="23">
    <mergeCell ref="L33:M33"/>
    <mergeCell ref="O33:T33"/>
    <mergeCell ref="U33:W33"/>
    <mergeCell ref="A46:X46"/>
    <mergeCell ref="A20:X20"/>
    <mergeCell ref="L32:M32"/>
    <mergeCell ref="O32:W32"/>
    <mergeCell ref="C22:X31"/>
    <mergeCell ref="R3:X3"/>
    <mergeCell ref="L15:M15"/>
    <mergeCell ref="L16:M16"/>
    <mergeCell ref="L17:M17"/>
    <mergeCell ref="O17:R17"/>
    <mergeCell ref="S17:V17"/>
    <mergeCell ref="O16:W16"/>
    <mergeCell ref="L11:M11"/>
    <mergeCell ref="O11:W11"/>
    <mergeCell ref="L12:M12"/>
    <mergeCell ref="O12:W12"/>
    <mergeCell ref="L13:M13"/>
    <mergeCell ref="O13:R13"/>
    <mergeCell ref="S13:V13"/>
    <mergeCell ref="T5:W5"/>
  </mergeCells>
  <phoneticPr fontId="3"/>
  <printOptions horizontalCentered="1"/>
  <pageMargins left="0.78740157480314965" right="0.59055118110236227" top="0.74803149606299213" bottom="0.74803149606299213" header="0.31496062992125984" footer="0.31496062992125984"/>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Z22"/>
  <sheetViews>
    <sheetView showGridLines="0" view="pageBreakPreview" zoomScaleNormal="115" zoomScaleSheetLayoutView="100" workbookViewId="0"/>
  </sheetViews>
  <sheetFormatPr defaultColWidth="2.25" defaultRowHeight="13.5" customHeight="1"/>
  <cols>
    <col min="1" max="1" width="1.625" style="26" customWidth="1"/>
    <col min="2" max="2" width="3.75" style="33" customWidth="1"/>
    <col min="3" max="5" width="3.75" style="26" customWidth="1"/>
    <col min="6" max="6" width="5" style="26" customWidth="1"/>
    <col min="7" max="11" width="3.75" style="26" customWidth="1"/>
    <col min="12" max="12" width="5" style="26" customWidth="1"/>
    <col min="13" max="13" width="1.625" style="26" customWidth="1"/>
    <col min="14" max="14" width="5.875" style="26" customWidth="1"/>
    <col min="15" max="19" width="3.875" style="26" customWidth="1"/>
    <col min="20" max="20" width="8" style="26" customWidth="1"/>
    <col min="21" max="22" width="3.875" style="26" customWidth="1"/>
    <col min="23" max="23" width="1.375" style="26" customWidth="1"/>
    <col min="24" max="16384" width="2.25" style="26"/>
  </cols>
  <sheetData>
    <row r="1" spans="1:26" ht="16.5" customHeight="1">
      <c r="A1" s="24"/>
      <c r="B1" s="227"/>
      <c r="C1" s="228"/>
      <c r="D1" s="228"/>
      <c r="E1" s="228"/>
      <c r="F1" s="228"/>
      <c r="G1" s="228"/>
      <c r="H1" s="228"/>
      <c r="I1" s="228"/>
      <c r="J1" s="228"/>
      <c r="K1" s="228"/>
      <c r="L1" s="229"/>
      <c r="M1" s="228"/>
      <c r="N1" s="228"/>
      <c r="O1" s="228"/>
      <c r="P1" s="228"/>
      <c r="Q1" s="228"/>
      <c r="R1" s="228"/>
      <c r="S1" s="228"/>
      <c r="T1" s="228"/>
      <c r="U1" s="228"/>
      <c r="V1" s="25" t="s">
        <v>7</v>
      </c>
      <c r="W1" s="24"/>
    </row>
    <row r="2" spans="1:26" ht="16.5" customHeight="1">
      <c r="A2" s="24"/>
      <c r="B2" s="227"/>
      <c r="C2" s="228"/>
      <c r="D2" s="228"/>
      <c r="E2" s="228"/>
      <c r="F2" s="228"/>
      <c r="G2" s="228"/>
      <c r="H2" s="228"/>
      <c r="I2" s="228"/>
      <c r="J2" s="228"/>
      <c r="K2" s="228"/>
      <c r="L2" s="229" t="s">
        <v>8</v>
      </c>
      <c r="M2" s="228"/>
      <c r="N2" s="228"/>
      <c r="O2" s="228"/>
      <c r="P2" s="228"/>
      <c r="Q2" s="228"/>
      <c r="R2" s="228"/>
      <c r="S2" s="228"/>
      <c r="T2" s="228"/>
      <c r="U2" s="228"/>
      <c r="V2" s="228"/>
      <c r="W2" s="24"/>
    </row>
    <row r="3" spans="1:26" ht="16.5" customHeight="1">
      <c r="A3" s="24"/>
      <c r="B3" s="227"/>
      <c r="C3" s="228"/>
      <c r="D3" s="228"/>
      <c r="E3" s="228"/>
      <c r="F3" s="228"/>
      <c r="G3" s="228"/>
      <c r="H3" s="228"/>
      <c r="I3" s="228"/>
      <c r="J3" s="228"/>
      <c r="K3" s="228"/>
      <c r="L3" s="229"/>
      <c r="M3" s="228"/>
      <c r="N3" s="228"/>
      <c r="O3" s="228"/>
      <c r="P3" s="228"/>
      <c r="Q3" s="228"/>
      <c r="R3" s="228"/>
      <c r="S3" s="228"/>
      <c r="T3" s="228"/>
      <c r="U3" s="228"/>
      <c r="V3" s="228"/>
      <c r="W3" s="24"/>
    </row>
    <row r="4" spans="1:26" ht="16.5" customHeight="1">
      <c r="A4" s="24"/>
      <c r="B4" s="227"/>
      <c r="C4" s="406" t="s">
        <v>196</v>
      </c>
      <c r="D4" s="406"/>
      <c r="E4" s="406"/>
      <c r="F4" s="406"/>
      <c r="G4" s="406"/>
      <c r="H4" s="406"/>
      <c r="I4" s="406"/>
      <c r="J4" s="407"/>
      <c r="K4" s="407"/>
      <c r="L4" s="407"/>
      <c r="M4" s="407"/>
      <c r="N4" s="407"/>
      <c r="O4" s="407"/>
      <c r="P4" s="407"/>
      <c r="Q4" s="407"/>
      <c r="R4" s="407"/>
      <c r="S4" s="407"/>
      <c r="T4" s="407"/>
      <c r="U4" s="228"/>
      <c r="V4" s="228"/>
      <c r="W4" s="24"/>
      <c r="Y4" s="230" t="s">
        <v>207</v>
      </c>
    </row>
    <row r="5" spans="1:26" ht="16.5" customHeight="1">
      <c r="A5" s="24"/>
      <c r="B5" s="227"/>
      <c r="C5" s="406" t="s">
        <v>197</v>
      </c>
      <c r="D5" s="406"/>
      <c r="E5" s="406"/>
      <c r="F5" s="406"/>
      <c r="G5" s="406"/>
      <c r="H5" s="406"/>
      <c r="I5" s="406"/>
      <c r="J5" s="406" t="s">
        <v>205</v>
      </c>
      <c r="K5" s="406"/>
      <c r="L5" s="406"/>
      <c r="M5" s="406"/>
      <c r="N5" s="406"/>
      <c r="O5" s="406"/>
      <c r="P5" s="406"/>
      <c r="Q5" s="406"/>
      <c r="R5" s="406"/>
      <c r="S5" s="406"/>
      <c r="T5" s="406"/>
      <c r="U5" s="228"/>
      <c r="V5" s="228"/>
      <c r="W5" s="24"/>
      <c r="Y5" s="26" t="s">
        <v>588</v>
      </c>
    </row>
    <row r="6" spans="1:26" ht="16.5" customHeight="1">
      <c r="A6" s="24"/>
      <c r="B6" s="227"/>
      <c r="C6" s="406" t="s">
        <v>198</v>
      </c>
      <c r="D6" s="406"/>
      <c r="E6" s="406"/>
      <c r="F6" s="406"/>
      <c r="G6" s="406"/>
      <c r="H6" s="406"/>
      <c r="I6" s="406"/>
      <c r="J6" s="406" t="s">
        <v>206</v>
      </c>
      <c r="K6" s="408"/>
      <c r="L6" s="408"/>
      <c r="M6" s="408"/>
      <c r="N6" s="408"/>
      <c r="O6" s="408"/>
      <c r="P6" s="408"/>
      <c r="Q6" s="408"/>
      <c r="R6" s="408"/>
      <c r="S6" s="408"/>
      <c r="T6" s="408"/>
      <c r="U6" s="228"/>
      <c r="V6" s="228"/>
      <c r="W6" s="24"/>
    </row>
    <row r="7" spans="1:26" ht="23.25" customHeight="1">
      <c r="A7" s="231"/>
      <c r="B7" s="232"/>
      <c r="C7" s="409" t="s">
        <v>199</v>
      </c>
      <c r="D7" s="410"/>
      <c r="E7" s="410"/>
      <c r="F7" s="410"/>
      <c r="G7" s="410"/>
      <c r="H7" s="410"/>
      <c r="I7" s="410"/>
      <c r="J7" s="233"/>
      <c r="K7" s="233"/>
      <c r="L7" s="233"/>
      <c r="M7" s="233"/>
      <c r="N7" s="233"/>
      <c r="O7" s="233"/>
      <c r="P7" s="233"/>
      <c r="Q7" s="233"/>
      <c r="R7" s="233"/>
      <c r="S7" s="233"/>
      <c r="T7" s="234"/>
      <c r="U7" s="235"/>
      <c r="V7" s="235"/>
      <c r="W7" s="231"/>
      <c r="Y7" s="230" t="s">
        <v>203</v>
      </c>
    </row>
    <row r="8" spans="1:26" s="31" customFormat="1" ht="23.25" customHeight="1">
      <c r="A8" s="231"/>
      <c r="B8" s="231"/>
      <c r="C8" s="406" t="s">
        <v>91</v>
      </c>
      <c r="D8" s="406"/>
      <c r="E8" s="406"/>
      <c r="F8" s="406"/>
      <c r="G8" s="406"/>
      <c r="H8" s="406"/>
      <c r="I8" s="406"/>
      <c r="J8" s="412">
        <f>IF('No.2_補助事業に要する経費、補助対象経費及び補助金の配分額'!D16="","",'No.2_補助事業に要する経費、補助対象経費及び補助金の配分額'!D16)</f>
        <v>0</v>
      </c>
      <c r="K8" s="413"/>
      <c r="L8" s="413"/>
      <c r="M8" s="413"/>
      <c r="N8" s="413"/>
      <c r="O8" s="413"/>
      <c r="P8" s="413"/>
      <c r="Q8" s="413"/>
      <c r="R8" s="413"/>
      <c r="S8" s="236" t="s">
        <v>9</v>
      </c>
      <c r="T8" s="237"/>
      <c r="U8" s="231"/>
      <c r="V8" s="231"/>
      <c r="W8" s="231"/>
    </row>
    <row r="9" spans="1:26" s="31" customFormat="1" ht="23.25" customHeight="1">
      <c r="A9" s="231"/>
      <c r="B9" s="231"/>
      <c r="C9" s="406" t="s">
        <v>10</v>
      </c>
      <c r="D9" s="406"/>
      <c r="E9" s="406"/>
      <c r="F9" s="406"/>
      <c r="G9" s="406"/>
      <c r="H9" s="406"/>
      <c r="I9" s="406"/>
      <c r="J9" s="412">
        <f>'No.2_補助事業に要する経費、補助対象経費及び補助金の配分額'!E16</f>
        <v>0</v>
      </c>
      <c r="K9" s="413"/>
      <c r="L9" s="413"/>
      <c r="M9" s="413"/>
      <c r="N9" s="413"/>
      <c r="O9" s="413"/>
      <c r="P9" s="413"/>
      <c r="Q9" s="413"/>
      <c r="R9" s="413"/>
      <c r="S9" s="236" t="s">
        <v>9</v>
      </c>
      <c r="T9" s="237"/>
      <c r="U9" s="231"/>
      <c r="V9" s="231"/>
      <c r="W9" s="231"/>
    </row>
    <row r="10" spans="1:26" s="31" customFormat="1" ht="23.25" customHeight="1">
      <c r="A10" s="231"/>
      <c r="B10" s="231"/>
      <c r="C10" s="406" t="s">
        <v>11</v>
      </c>
      <c r="D10" s="406"/>
      <c r="E10" s="406"/>
      <c r="F10" s="406"/>
      <c r="G10" s="406"/>
      <c r="H10" s="406"/>
      <c r="I10" s="406"/>
      <c r="J10" s="412">
        <f>'No.2_補助事業に要する経費、補助対象経費及び補助金の配分額'!G16</f>
        <v>0</v>
      </c>
      <c r="K10" s="414"/>
      <c r="L10" s="413"/>
      <c r="M10" s="413"/>
      <c r="N10" s="413"/>
      <c r="O10" s="413"/>
      <c r="P10" s="413"/>
      <c r="Q10" s="413"/>
      <c r="R10" s="413"/>
      <c r="S10" s="236" t="s">
        <v>9</v>
      </c>
      <c r="T10" s="237"/>
      <c r="U10" s="231"/>
      <c r="V10" s="231"/>
      <c r="W10" s="231"/>
    </row>
    <row r="11" spans="1:26" ht="23.25" customHeight="1">
      <c r="A11" s="231"/>
      <c r="B11" s="232"/>
      <c r="C11" s="238" t="s">
        <v>200</v>
      </c>
      <c r="D11" s="233"/>
      <c r="E11" s="233"/>
      <c r="F11" s="233"/>
      <c r="G11" s="233"/>
      <c r="H11" s="233"/>
      <c r="I11" s="233"/>
      <c r="J11" s="233"/>
      <c r="K11" s="233"/>
      <c r="L11" s="233"/>
      <c r="M11" s="233"/>
      <c r="N11" s="233"/>
      <c r="O11" s="233"/>
      <c r="P11" s="233"/>
      <c r="Q11" s="233"/>
      <c r="R11" s="233"/>
      <c r="S11" s="233"/>
      <c r="T11" s="234"/>
      <c r="U11" s="235"/>
      <c r="V11" s="235"/>
      <c r="W11" s="231"/>
    </row>
    <row r="12" spans="1:26" ht="23.25" customHeight="1">
      <c r="A12" s="24"/>
      <c r="B12" s="227"/>
      <c r="C12" s="409" t="s">
        <v>201</v>
      </c>
      <c r="D12" s="410"/>
      <c r="E12" s="410"/>
      <c r="F12" s="410"/>
      <c r="G12" s="410"/>
      <c r="H12" s="410"/>
      <c r="I12" s="410"/>
      <c r="J12" s="415"/>
      <c r="K12" s="416"/>
      <c r="L12" s="416"/>
      <c r="M12" s="416"/>
      <c r="N12" s="416"/>
      <c r="O12" s="344" t="s">
        <v>234</v>
      </c>
      <c r="P12" s="416"/>
      <c r="Q12" s="416"/>
      <c r="R12" s="416"/>
      <c r="S12" s="416"/>
      <c r="T12" s="417"/>
      <c r="U12" s="228"/>
      <c r="V12" s="228"/>
      <c r="W12" s="24"/>
      <c r="Y12" s="26" t="s">
        <v>235</v>
      </c>
    </row>
    <row r="13" spans="1:26" ht="48" customHeight="1">
      <c r="A13" s="24"/>
      <c r="B13" s="227"/>
      <c r="C13" s="411" t="s">
        <v>240</v>
      </c>
      <c r="D13" s="411"/>
      <c r="E13" s="411"/>
      <c r="F13" s="411"/>
      <c r="G13" s="411"/>
      <c r="H13" s="411"/>
      <c r="I13" s="411"/>
      <c r="J13" s="411"/>
      <c r="K13" s="411"/>
      <c r="L13" s="411"/>
      <c r="M13" s="411"/>
      <c r="N13" s="411"/>
      <c r="O13" s="411"/>
      <c r="P13" s="411"/>
      <c r="Q13" s="411"/>
      <c r="R13" s="411"/>
      <c r="S13" s="411"/>
      <c r="T13" s="411"/>
      <c r="U13" s="411"/>
      <c r="V13" s="247"/>
      <c r="W13" s="24"/>
      <c r="Z13" s="244" t="s">
        <v>482</v>
      </c>
    </row>
    <row r="14" spans="1:26" ht="16.5" customHeight="1">
      <c r="A14" s="24"/>
      <c r="B14" s="27"/>
      <c r="C14" s="231" t="s">
        <v>202</v>
      </c>
      <c r="D14" s="231"/>
      <c r="E14" s="231"/>
      <c r="F14" s="231"/>
      <c r="G14" s="231"/>
      <c r="H14" s="231"/>
      <c r="I14" s="231"/>
      <c r="J14" s="231"/>
      <c r="K14" s="231"/>
      <c r="L14" s="231"/>
      <c r="M14" s="231"/>
      <c r="N14" s="231"/>
      <c r="O14" s="231"/>
      <c r="P14" s="231"/>
      <c r="Q14" s="231"/>
      <c r="R14" s="231"/>
      <c r="S14" s="231"/>
      <c r="T14" s="231"/>
      <c r="U14" s="231"/>
      <c r="W14" s="24"/>
      <c r="Y14" s="247"/>
    </row>
    <row r="15" spans="1:26" ht="4.5" customHeight="1">
      <c r="A15" s="24"/>
      <c r="B15" s="32"/>
      <c r="C15" s="231"/>
      <c r="D15" s="231"/>
      <c r="E15" s="231"/>
      <c r="F15" s="231"/>
      <c r="G15" s="231"/>
      <c r="H15" s="231"/>
      <c r="I15" s="231"/>
      <c r="J15" s="231"/>
      <c r="K15" s="231"/>
      <c r="L15" s="231"/>
      <c r="M15" s="231"/>
      <c r="N15" s="231"/>
      <c r="O15" s="231"/>
      <c r="P15" s="231"/>
      <c r="Q15" s="231"/>
      <c r="R15" s="231"/>
      <c r="S15" s="231"/>
      <c r="U15" s="231"/>
      <c r="V15" s="231"/>
      <c r="W15" s="24"/>
      <c r="Y15" s="231"/>
    </row>
    <row r="16" spans="1:26" ht="16.5" customHeight="1">
      <c r="A16" s="24"/>
      <c r="B16" s="239"/>
      <c r="C16" s="240" t="s">
        <v>241</v>
      </c>
      <c r="D16" s="231"/>
      <c r="E16" s="231"/>
      <c r="F16" s="231"/>
      <c r="G16" s="231"/>
      <c r="H16" s="231"/>
      <c r="I16" s="231"/>
      <c r="J16" s="231"/>
      <c r="K16" s="231"/>
      <c r="L16" s="231"/>
      <c r="M16" s="231"/>
      <c r="N16" s="231"/>
      <c r="O16" s="231"/>
      <c r="P16" s="231"/>
      <c r="Q16" s="231"/>
      <c r="R16" s="231"/>
      <c r="S16" s="231"/>
      <c r="U16" s="231"/>
      <c r="V16" s="231"/>
      <c r="W16" s="24"/>
      <c r="Y16" s="246"/>
    </row>
    <row r="17" spans="1:25" ht="16.5" customHeight="1">
      <c r="A17" s="24"/>
      <c r="B17" s="239"/>
      <c r="C17" s="240" t="s">
        <v>204</v>
      </c>
      <c r="D17" s="241"/>
      <c r="E17" s="241"/>
      <c r="F17" s="241"/>
      <c r="G17" s="241"/>
      <c r="H17" s="241"/>
      <c r="I17" s="241"/>
      <c r="J17" s="241"/>
      <c r="K17" s="241"/>
      <c r="L17" s="241"/>
      <c r="M17" s="241"/>
      <c r="N17" s="241"/>
      <c r="O17" s="241"/>
      <c r="P17" s="241"/>
      <c r="Q17" s="241"/>
      <c r="R17" s="241"/>
      <c r="S17" s="241"/>
      <c r="T17" s="241"/>
      <c r="U17" s="241"/>
      <c r="V17" s="241"/>
      <c r="W17" s="24"/>
    </row>
    <row r="18" spans="1:25" ht="16.5" customHeight="1">
      <c r="A18" s="24"/>
      <c r="B18" s="239"/>
      <c r="C18" s="240" t="s">
        <v>483</v>
      </c>
      <c r="D18" s="240"/>
      <c r="E18" s="240"/>
      <c r="F18" s="240"/>
      <c r="G18" s="240"/>
      <c r="H18" s="241"/>
      <c r="I18" s="241"/>
      <c r="J18" s="241"/>
      <c r="K18" s="241"/>
      <c r="L18" s="241"/>
      <c r="M18" s="241"/>
      <c r="N18" s="241"/>
      <c r="O18" s="241"/>
      <c r="P18" s="241"/>
      <c r="Q18" s="241"/>
      <c r="R18" s="241"/>
      <c r="S18" s="241"/>
      <c r="T18" s="241"/>
      <c r="U18" s="241"/>
      <c r="V18" s="241"/>
      <c r="W18" s="24"/>
      <c r="Y18" s="26" t="s">
        <v>208</v>
      </c>
    </row>
    <row r="19" spans="1:25" ht="16.5" customHeight="1">
      <c r="A19" s="24"/>
      <c r="B19" s="239"/>
      <c r="C19" s="241"/>
      <c r="D19" s="241"/>
      <c r="E19" s="241"/>
      <c r="F19" s="241"/>
      <c r="G19" s="241"/>
      <c r="H19" s="241"/>
      <c r="I19" s="241"/>
      <c r="J19" s="241"/>
      <c r="K19" s="241"/>
      <c r="L19" s="241"/>
      <c r="M19" s="241"/>
      <c r="N19" s="241"/>
      <c r="O19" s="241"/>
      <c r="P19" s="241"/>
      <c r="Q19" s="241"/>
      <c r="R19" s="241"/>
      <c r="S19" s="241"/>
      <c r="T19" s="241"/>
      <c r="U19" s="241"/>
      <c r="V19" s="241"/>
      <c r="W19" s="24"/>
    </row>
    <row r="20" spans="1:25" ht="13.5" customHeight="1">
      <c r="C20" s="11"/>
      <c r="D20" s="11"/>
      <c r="E20" s="11"/>
      <c r="F20" s="11"/>
      <c r="G20" s="11"/>
      <c r="H20" s="11"/>
      <c r="I20" s="11"/>
      <c r="J20" s="11"/>
      <c r="K20" s="11"/>
      <c r="L20" s="11"/>
      <c r="M20" s="11"/>
      <c r="N20" s="11"/>
      <c r="O20" s="11"/>
      <c r="P20" s="11"/>
      <c r="Q20" s="11"/>
      <c r="R20" s="11"/>
      <c r="S20" s="11"/>
      <c r="T20" s="11"/>
      <c r="U20" s="11"/>
      <c r="V20" s="11"/>
    </row>
    <row r="22" spans="1:25" ht="33.75" customHeight="1"/>
  </sheetData>
  <mergeCells count="17">
    <mergeCell ref="C12:I12"/>
    <mergeCell ref="C13:U13"/>
    <mergeCell ref="C7:I7"/>
    <mergeCell ref="C8:I8"/>
    <mergeCell ref="J8:R8"/>
    <mergeCell ref="C9:I9"/>
    <mergeCell ref="J9:R9"/>
    <mergeCell ref="C10:I10"/>
    <mergeCell ref="J10:R10"/>
    <mergeCell ref="J12:N12"/>
    <mergeCell ref="P12:T12"/>
    <mergeCell ref="C4:I4"/>
    <mergeCell ref="J4:T4"/>
    <mergeCell ref="C5:I5"/>
    <mergeCell ref="J5:T5"/>
    <mergeCell ref="C6:I6"/>
    <mergeCell ref="J6:T6"/>
  </mergeCells>
  <phoneticPr fontId="3"/>
  <conditionalFormatting sqref="J4 J12 P12">
    <cfRule type="cellIs" dxfId="28" priority="1" operator="equal">
      <formula>""</formula>
    </cfRule>
  </conditionalFormatting>
  <dataValidations count="2">
    <dataValidation operator="greaterThan" allowBlank="1" showInputMessage="1" showErrorMessage="1" sqref="J12:N12" xr:uid="{BEBB6D26-B434-4E8A-B920-42044708BA39}"/>
    <dataValidation type="date" operator="lessThanOrEqual" allowBlank="1" showInputMessage="1" showErrorMessage="1" sqref="P12:T12" xr:uid="{6CA5E4E9-918F-4459-AA11-77171968C3C1}">
      <formula1>45349</formula1>
    </dataValidation>
  </dataValidations>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B1:T20"/>
  <sheetViews>
    <sheetView showGridLines="0" view="pageBreakPreview" zoomScaleNormal="115" zoomScaleSheetLayoutView="100" workbookViewId="0"/>
  </sheetViews>
  <sheetFormatPr defaultColWidth="10.625" defaultRowHeight="15" customHeight="1"/>
  <cols>
    <col min="1" max="1" width="3.625" style="34" customWidth="1"/>
    <col min="2" max="2" width="6.5" style="34" customWidth="1"/>
    <col min="3" max="3" width="13.125" style="34" customWidth="1"/>
    <col min="4" max="5" width="21.75" style="34" customWidth="1"/>
    <col min="6" max="6" width="10" style="34" customWidth="1"/>
    <col min="7" max="7" width="21.75" style="34" customWidth="1"/>
    <col min="8" max="8" width="3.625" style="34" customWidth="1"/>
    <col min="9" max="9" width="3.125" style="34" customWidth="1"/>
    <col min="10" max="18" width="10.625" style="34"/>
    <col min="19" max="19" width="0" style="34" hidden="1" customWidth="1"/>
    <col min="20" max="20" width="12.5" style="34" hidden="1" customWidth="1"/>
    <col min="21" max="256" width="10.625" style="34"/>
    <col min="257" max="257" width="3.625" style="34" customWidth="1"/>
    <col min="258" max="258" width="12.625" style="34" customWidth="1"/>
    <col min="259" max="263" width="15.125" style="34" customWidth="1"/>
    <col min="264" max="264" width="3.625" style="34" customWidth="1"/>
    <col min="265" max="512" width="10.625" style="34"/>
    <col min="513" max="513" width="3.625" style="34" customWidth="1"/>
    <col min="514" max="514" width="12.625" style="34" customWidth="1"/>
    <col min="515" max="519" width="15.125" style="34" customWidth="1"/>
    <col min="520" max="520" width="3.625" style="34" customWidth="1"/>
    <col min="521" max="768" width="10.625" style="34"/>
    <col min="769" max="769" width="3.625" style="34" customWidth="1"/>
    <col min="770" max="770" width="12.625" style="34" customWidth="1"/>
    <col min="771" max="775" width="15.125" style="34" customWidth="1"/>
    <col min="776" max="776" width="3.625" style="34" customWidth="1"/>
    <col min="777" max="1024" width="10.625" style="34"/>
    <col min="1025" max="1025" width="3.625" style="34" customWidth="1"/>
    <col min="1026" max="1026" width="12.625" style="34" customWidth="1"/>
    <col min="1027" max="1031" width="15.125" style="34" customWidth="1"/>
    <col min="1032" max="1032" width="3.625" style="34" customWidth="1"/>
    <col min="1033" max="1280" width="10.625" style="34"/>
    <col min="1281" max="1281" width="3.625" style="34" customWidth="1"/>
    <col min="1282" max="1282" width="12.625" style="34" customWidth="1"/>
    <col min="1283" max="1287" width="15.125" style="34" customWidth="1"/>
    <col min="1288" max="1288" width="3.625" style="34" customWidth="1"/>
    <col min="1289" max="1536" width="10.625" style="34"/>
    <col min="1537" max="1537" width="3.625" style="34" customWidth="1"/>
    <col min="1538" max="1538" width="12.625" style="34" customWidth="1"/>
    <col min="1539" max="1543" width="15.125" style="34" customWidth="1"/>
    <col min="1544" max="1544" width="3.625" style="34" customWidth="1"/>
    <col min="1545" max="1792" width="10.625" style="34"/>
    <col min="1793" max="1793" width="3.625" style="34" customWidth="1"/>
    <col min="1794" max="1794" width="12.625" style="34" customWidth="1"/>
    <col min="1795" max="1799" width="15.125" style="34" customWidth="1"/>
    <col min="1800" max="1800" width="3.625" style="34" customWidth="1"/>
    <col min="1801" max="2048" width="10.625" style="34"/>
    <col min="2049" max="2049" width="3.625" style="34" customWidth="1"/>
    <col min="2050" max="2050" width="12.625" style="34" customWidth="1"/>
    <col min="2051" max="2055" width="15.125" style="34" customWidth="1"/>
    <col min="2056" max="2056" width="3.625" style="34" customWidth="1"/>
    <col min="2057" max="2304" width="10.625" style="34"/>
    <col min="2305" max="2305" width="3.625" style="34" customWidth="1"/>
    <col min="2306" max="2306" width="12.625" style="34" customWidth="1"/>
    <col min="2307" max="2311" width="15.125" style="34" customWidth="1"/>
    <col min="2312" max="2312" width="3.625" style="34" customWidth="1"/>
    <col min="2313" max="2560" width="10.625" style="34"/>
    <col min="2561" max="2561" width="3.625" style="34" customWidth="1"/>
    <col min="2562" max="2562" width="12.625" style="34" customWidth="1"/>
    <col min="2563" max="2567" width="15.125" style="34" customWidth="1"/>
    <col min="2568" max="2568" width="3.625" style="34" customWidth="1"/>
    <col min="2569" max="2816" width="10.625" style="34"/>
    <col min="2817" max="2817" width="3.625" style="34" customWidth="1"/>
    <col min="2818" max="2818" width="12.625" style="34" customWidth="1"/>
    <col min="2819" max="2823" width="15.125" style="34" customWidth="1"/>
    <col min="2824" max="2824" width="3.625" style="34" customWidth="1"/>
    <col min="2825" max="3072" width="10.625" style="34"/>
    <col min="3073" max="3073" width="3.625" style="34" customWidth="1"/>
    <col min="3074" max="3074" width="12.625" style="34" customWidth="1"/>
    <col min="3075" max="3079" width="15.125" style="34" customWidth="1"/>
    <col min="3080" max="3080" width="3.625" style="34" customWidth="1"/>
    <col min="3081" max="3328" width="10.625" style="34"/>
    <col min="3329" max="3329" width="3.625" style="34" customWidth="1"/>
    <col min="3330" max="3330" width="12.625" style="34" customWidth="1"/>
    <col min="3331" max="3335" width="15.125" style="34" customWidth="1"/>
    <col min="3336" max="3336" width="3.625" style="34" customWidth="1"/>
    <col min="3337" max="3584" width="10.625" style="34"/>
    <col min="3585" max="3585" width="3.625" style="34" customWidth="1"/>
    <col min="3586" max="3586" width="12.625" style="34" customWidth="1"/>
    <col min="3587" max="3591" width="15.125" style="34" customWidth="1"/>
    <col min="3592" max="3592" width="3.625" style="34" customWidth="1"/>
    <col min="3593" max="3840" width="10.625" style="34"/>
    <col min="3841" max="3841" width="3.625" style="34" customWidth="1"/>
    <col min="3842" max="3842" width="12.625" style="34" customWidth="1"/>
    <col min="3843" max="3847" width="15.125" style="34" customWidth="1"/>
    <col min="3848" max="3848" width="3.625" style="34" customWidth="1"/>
    <col min="3849" max="4096" width="10.625" style="34"/>
    <col min="4097" max="4097" width="3.625" style="34" customWidth="1"/>
    <col min="4098" max="4098" width="12.625" style="34" customWidth="1"/>
    <col min="4099" max="4103" width="15.125" style="34" customWidth="1"/>
    <col min="4104" max="4104" width="3.625" style="34" customWidth="1"/>
    <col min="4105" max="4352" width="10.625" style="34"/>
    <col min="4353" max="4353" width="3.625" style="34" customWidth="1"/>
    <col min="4354" max="4354" width="12.625" style="34" customWidth="1"/>
    <col min="4355" max="4359" width="15.125" style="34" customWidth="1"/>
    <col min="4360" max="4360" width="3.625" style="34" customWidth="1"/>
    <col min="4361" max="4608" width="10.625" style="34"/>
    <col min="4609" max="4609" width="3.625" style="34" customWidth="1"/>
    <col min="4610" max="4610" width="12.625" style="34" customWidth="1"/>
    <col min="4611" max="4615" width="15.125" style="34" customWidth="1"/>
    <col min="4616" max="4616" width="3.625" style="34" customWidth="1"/>
    <col min="4617" max="4864" width="10.625" style="34"/>
    <col min="4865" max="4865" width="3.625" style="34" customWidth="1"/>
    <col min="4866" max="4866" width="12.625" style="34" customWidth="1"/>
    <col min="4867" max="4871" width="15.125" style="34" customWidth="1"/>
    <col min="4872" max="4872" width="3.625" style="34" customWidth="1"/>
    <col min="4873" max="5120" width="10.625" style="34"/>
    <col min="5121" max="5121" width="3.625" style="34" customWidth="1"/>
    <col min="5122" max="5122" width="12.625" style="34" customWidth="1"/>
    <col min="5123" max="5127" width="15.125" style="34" customWidth="1"/>
    <col min="5128" max="5128" width="3.625" style="34" customWidth="1"/>
    <col min="5129" max="5376" width="10.625" style="34"/>
    <col min="5377" max="5377" width="3.625" style="34" customWidth="1"/>
    <col min="5378" max="5378" width="12.625" style="34" customWidth="1"/>
    <col min="5379" max="5383" width="15.125" style="34" customWidth="1"/>
    <col min="5384" max="5384" width="3.625" style="34" customWidth="1"/>
    <col min="5385" max="5632" width="10.625" style="34"/>
    <col min="5633" max="5633" width="3.625" style="34" customWidth="1"/>
    <col min="5634" max="5634" width="12.625" style="34" customWidth="1"/>
    <col min="5635" max="5639" width="15.125" style="34" customWidth="1"/>
    <col min="5640" max="5640" width="3.625" style="34" customWidth="1"/>
    <col min="5641" max="5888" width="10.625" style="34"/>
    <col min="5889" max="5889" width="3.625" style="34" customWidth="1"/>
    <col min="5890" max="5890" width="12.625" style="34" customWidth="1"/>
    <col min="5891" max="5895" width="15.125" style="34" customWidth="1"/>
    <col min="5896" max="5896" width="3.625" style="34" customWidth="1"/>
    <col min="5897" max="6144" width="10.625" style="34"/>
    <col min="6145" max="6145" width="3.625" style="34" customWidth="1"/>
    <col min="6146" max="6146" width="12.625" style="34" customWidth="1"/>
    <col min="6147" max="6151" width="15.125" style="34" customWidth="1"/>
    <col min="6152" max="6152" width="3.625" style="34" customWidth="1"/>
    <col min="6153" max="6400" width="10.625" style="34"/>
    <col min="6401" max="6401" width="3.625" style="34" customWidth="1"/>
    <col min="6402" max="6402" width="12.625" style="34" customWidth="1"/>
    <col min="6403" max="6407" width="15.125" style="34" customWidth="1"/>
    <col min="6408" max="6408" width="3.625" style="34" customWidth="1"/>
    <col min="6409" max="6656" width="10.625" style="34"/>
    <col min="6657" max="6657" width="3.625" style="34" customWidth="1"/>
    <col min="6658" max="6658" width="12.625" style="34" customWidth="1"/>
    <col min="6659" max="6663" width="15.125" style="34" customWidth="1"/>
    <col min="6664" max="6664" width="3.625" style="34" customWidth="1"/>
    <col min="6665" max="6912" width="10.625" style="34"/>
    <col min="6913" max="6913" width="3.625" style="34" customWidth="1"/>
    <col min="6914" max="6914" width="12.625" style="34" customWidth="1"/>
    <col min="6915" max="6919" width="15.125" style="34" customWidth="1"/>
    <col min="6920" max="6920" width="3.625" style="34" customWidth="1"/>
    <col min="6921" max="7168" width="10.625" style="34"/>
    <col min="7169" max="7169" width="3.625" style="34" customWidth="1"/>
    <col min="7170" max="7170" width="12.625" style="34" customWidth="1"/>
    <col min="7171" max="7175" width="15.125" style="34" customWidth="1"/>
    <col min="7176" max="7176" width="3.625" style="34" customWidth="1"/>
    <col min="7177" max="7424" width="10.625" style="34"/>
    <col min="7425" max="7425" width="3.625" style="34" customWidth="1"/>
    <col min="7426" max="7426" width="12.625" style="34" customWidth="1"/>
    <col min="7427" max="7431" width="15.125" style="34" customWidth="1"/>
    <col min="7432" max="7432" width="3.625" style="34" customWidth="1"/>
    <col min="7433" max="7680" width="10.625" style="34"/>
    <col min="7681" max="7681" width="3.625" style="34" customWidth="1"/>
    <col min="7682" max="7682" width="12.625" style="34" customWidth="1"/>
    <col min="7683" max="7687" width="15.125" style="34" customWidth="1"/>
    <col min="7688" max="7688" width="3.625" style="34" customWidth="1"/>
    <col min="7689" max="7936" width="10.625" style="34"/>
    <col min="7937" max="7937" width="3.625" style="34" customWidth="1"/>
    <col min="7938" max="7938" width="12.625" style="34" customWidth="1"/>
    <col min="7939" max="7943" width="15.125" style="34" customWidth="1"/>
    <col min="7944" max="7944" width="3.625" style="34" customWidth="1"/>
    <col min="7945" max="8192" width="10.625" style="34"/>
    <col min="8193" max="8193" width="3.625" style="34" customWidth="1"/>
    <col min="8194" max="8194" width="12.625" style="34" customWidth="1"/>
    <col min="8195" max="8199" width="15.125" style="34" customWidth="1"/>
    <col min="8200" max="8200" width="3.625" style="34" customWidth="1"/>
    <col min="8201" max="8448" width="10.625" style="34"/>
    <col min="8449" max="8449" width="3.625" style="34" customWidth="1"/>
    <col min="8450" max="8450" width="12.625" style="34" customWidth="1"/>
    <col min="8451" max="8455" width="15.125" style="34" customWidth="1"/>
    <col min="8456" max="8456" width="3.625" style="34" customWidth="1"/>
    <col min="8457" max="8704" width="10.625" style="34"/>
    <col min="8705" max="8705" width="3.625" style="34" customWidth="1"/>
    <col min="8706" max="8706" width="12.625" style="34" customWidth="1"/>
    <col min="8707" max="8711" width="15.125" style="34" customWidth="1"/>
    <col min="8712" max="8712" width="3.625" style="34" customWidth="1"/>
    <col min="8713" max="8960" width="10.625" style="34"/>
    <col min="8961" max="8961" width="3.625" style="34" customWidth="1"/>
    <col min="8962" max="8962" width="12.625" style="34" customWidth="1"/>
    <col min="8963" max="8967" width="15.125" style="34" customWidth="1"/>
    <col min="8968" max="8968" width="3.625" style="34" customWidth="1"/>
    <col min="8969" max="9216" width="10.625" style="34"/>
    <col min="9217" max="9217" width="3.625" style="34" customWidth="1"/>
    <col min="9218" max="9218" width="12.625" style="34" customWidth="1"/>
    <col min="9219" max="9223" width="15.125" style="34" customWidth="1"/>
    <col min="9224" max="9224" width="3.625" style="34" customWidth="1"/>
    <col min="9225" max="9472" width="10.625" style="34"/>
    <col min="9473" max="9473" width="3.625" style="34" customWidth="1"/>
    <col min="9474" max="9474" width="12.625" style="34" customWidth="1"/>
    <col min="9475" max="9479" width="15.125" style="34" customWidth="1"/>
    <col min="9480" max="9480" width="3.625" style="34" customWidth="1"/>
    <col min="9481" max="9728" width="10.625" style="34"/>
    <col min="9729" max="9729" width="3.625" style="34" customWidth="1"/>
    <col min="9730" max="9730" width="12.625" style="34" customWidth="1"/>
    <col min="9731" max="9735" width="15.125" style="34" customWidth="1"/>
    <col min="9736" max="9736" width="3.625" style="34" customWidth="1"/>
    <col min="9737" max="9984" width="10.625" style="34"/>
    <col min="9985" max="9985" width="3.625" style="34" customWidth="1"/>
    <col min="9986" max="9986" width="12.625" style="34" customWidth="1"/>
    <col min="9987" max="9991" width="15.125" style="34" customWidth="1"/>
    <col min="9992" max="9992" width="3.625" style="34" customWidth="1"/>
    <col min="9993" max="10240" width="10.625" style="34"/>
    <col min="10241" max="10241" width="3.625" style="34" customWidth="1"/>
    <col min="10242" max="10242" width="12.625" style="34" customWidth="1"/>
    <col min="10243" max="10247" width="15.125" style="34" customWidth="1"/>
    <col min="10248" max="10248" width="3.625" style="34" customWidth="1"/>
    <col min="10249" max="10496" width="10.625" style="34"/>
    <col min="10497" max="10497" width="3.625" style="34" customWidth="1"/>
    <col min="10498" max="10498" width="12.625" style="34" customWidth="1"/>
    <col min="10499" max="10503" width="15.125" style="34" customWidth="1"/>
    <col min="10504" max="10504" width="3.625" style="34" customWidth="1"/>
    <col min="10505" max="10752" width="10.625" style="34"/>
    <col min="10753" max="10753" width="3.625" style="34" customWidth="1"/>
    <col min="10754" max="10754" width="12.625" style="34" customWidth="1"/>
    <col min="10755" max="10759" width="15.125" style="34" customWidth="1"/>
    <col min="10760" max="10760" width="3.625" style="34" customWidth="1"/>
    <col min="10761" max="11008" width="10.625" style="34"/>
    <col min="11009" max="11009" width="3.625" style="34" customWidth="1"/>
    <col min="11010" max="11010" width="12.625" style="34" customWidth="1"/>
    <col min="11011" max="11015" width="15.125" style="34" customWidth="1"/>
    <col min="11016" max="11016" width="3.625" style="34" customWidth="1"/>
    <col min="11017" max="11264" width="10.625" style="34"/>
    <col min="11265" max="11265" width="3.625" style="34" customWidth="1"/>
    <col min="11266" max="11266" width="12.625" style="34" customWidth="1"/>
    <col min="11267" max="11271" width="15.125" style="34" customWidth="1"/>
    <col min="11272" max="11272" width="3.625" style="34" customWidth="1"/>
    <col min="11273" max="11520" width="10.625" style="34"/>
    <col min="11521" max="11521" width="3.625" style="34" customWidth="1"/>
    <col min="11522" max="11522" width="12.625" style="34" customWidth="1"/>
    <col min="11523" max="11527" width="15.125" style="34" customWidth="1"/>
    <col min="11528" max="11528" width="3.625" style="34" customWidth="1"/>
    <col min="11529" max="11776" width="10.625" style="34"/>
    <col min="11777" max="11777" width="3.625" style="34" customWidth="1"/>
    <col min="11778" max="11778" width="12.625" style="34" customWidth="1"/>
    <col min="11779" max="11783" width="15.125" style="34" customWidth="1"/>
    <col min="11784" max="11784" width="3.625" style="34" customWidth="1"/>
    <col min="11785" max="12032" width="10.625" style="34"/>
    <col min="12033" max="12033" width="3.625" style="34" customWidth="1"/>
    <col min="12034" max="12034" width="12.625" style="34" customWidth="1"/>
    <col min="12035" max="12039" width="15.125" style="34" customWidth="1"/>
    <col min="12040" max="12040" width="3.625" style="34" customWidth="1"/>
    <col min="12041" max="12288" width="10.625" style="34"/>
    <col min="12289" max="12289" width="3.625" style="34" customWidth="1"/>
    <col min="12290" max="12290" width="12.625" style="34" customWidth="1"/>
    <col min="12291" max="12295" width="15.125" style="34" customWidth="1"/>
    <col min="12296" max="12296" width="3.625" style="34" customWidth="1"/>
    <col min="12297" max="12544" width="10.625" style="34"/>
    <col min="12545" max="12545" width="3.625" style="34" customWidth="1"/>
    <col min="12546" max="12546" width="12.625" style="34" customWidth="1"/>
    <col min="12547" max="12551" width="15.125" style="34" customWidth="1"/>
    <col min="12552" max="12552" width="3.625" style="34" customWidth="1"/>
    <col min="12553" max="12800" width="10.625" style="34"/>
    <col min="12801" max="12801" width="3.625" style="34" customWidth="1"/>
    <col min="12802" max="12802" width="12.625" style="34" customWidth="1"/>
    <col min="12803" max="12807" width="15.125" style="34" customWidth="1"/>
    <col min="12808" max="12808" width="3.625" style="34" customWidth="1"/>
    <col min="12809" max="13056" width="10.625" style="34"/>
    <col min="13057" max="13057" width="3.625" style="34" customWidth="1"/>
    <col min="13058" max="13058" width="12.625" style="34" customWidth="1"/>
    <col min="13059" max="13063" width="15.125" style="34" customWidth="1"/>
    <col min="13064" max="13064" width="3.625" style="34" customWidth="1"/>
    <col min="13065" max="13312" width="10.625" style="34"/>
    <col min="13313" max="13313" width="3.625" style="34" customWidth="1"/>
    <col min="13314" max="13314" width="12.625" style="34" customWidth="1"/>
    <col min="13315" max="13319" width="15.125" style="34" customWidth="1"/>
    <col min="13320" max="13320" width="3.625" style="34" customWidth="1"/>
    <col min="13321" max="13568" width="10.625" style="34"/>
    <col min="13569" max="13569" width="3.625" style="34" customWidth="1"/>
    <col min="13570" max="13570" width="12.625" style="34" customWidth="1"/>
    <col min="13571" max="13575" width="15.125" style="34" customWidth="1"/>
    <col min="13576" max="13576" width="3.625" style="34" customWidth="1"/>
    <col min="13577" max="13824" width="10.625" style="34"/>
    <col min="13825" max="13825" width="3.625" style="34" customWidth="1"/>
    <col min="13826" max="13826" width="12.625" style="34" customWidth="1"/>
    <col min="13827" max="13831" width="15.125" style="34" customWidth="1"/>
    <col min="13832" max="13832" width="3.625" style="34" customWidth="1"/>
    <col min="13833" max="14080" width="10.625" style="34"/>
    <col min="14081" max="14081" width="3.625" style="34" customWidth="1"/>
    <col min="14082" max="14082" width="12.625" style="34" customWidth="1"/>
    <col min="14083" max="14087" width="15.125" style="34" customWidth="1"/>
    <col min="14088" max="14088" width="3.625" style="34" customWidth="1"/>
    <col min="14089" max="14336" width="10.625" style="34"/>
    <col min="14337" max="14337" width="3.625" style="34" customWidth="1"/>
    <col min="14338" max="14338" width="12.625" style="34" customWidth="1"/>
    <col min="14339" max="14343" width="15.125" style="34" customWidth="1"/>
    <col min="14344" max="14344" width="3.625" style="34" customWidth="1"/>
    <col min="14345" max="14592" width="10.625" style="34"/>
    <col min="14593" max="14593" width="3.625" style="34" customWidth="1"/>
    <col min="14594" max="14594" width="12.625" style="34" customWidth="1"/>
    <col min="14595" max="14599" width="15.125" style="34" customWidth="1"/>
    <col min="14600" max="14600" width="3.625" style="34" customWidth="1"/>
    <col min="14601" max="14848" width="10.625" style="34"/>
    <col min="14849" max="14849" width="3.625" style="34" customWidth="1"/>
    <col min="14850" max="14850" width="12.625" style="34" customWidth="1"/>
    <col min="14851" max="14855" width="15.125" style="34" customWidth="1"/>
    <col min="14856" max="14856" width="3.625" style="34" customWidth="1"/>
    <col min="14857" max="15104" width="10.625" style="34"/>
    <col min="15105" max="15105" width="3.625" style="34" customWidth="1"/>
    <col min="15106" max="15106" width="12.625" style="34" customWidth="1"/>
    <col min="15107" max="15111" width="15.125" style="34" customWidth="1"/>
    <col min="15112" max="15112" width="3.625" style="34" customWidth="1"/>
    <col min="15113" max="15360" width="10.625" style="34"/>
    <col min="15361" max="15361" width="3.625" style="34" customWidth="1"/>
    <col min="15362" max="15362" width="12.625" style="34" customWidth="1"/>
    <col min="15363" max="15367" width="15.125" style="34" customWidth="1"/>
    <col min="15368" max="15368" width="3.625" style="34" customWidth="1"/>
    <col min="15369" max="15616" width="10.625" style="34"/>
    <col min="15617" max="15617" width="3.625" style="34" customWidth="1"/>
    <col min="15618" max="15618" width="12.625" style="34" customWidth="1"/>
    <col min="15619" max="15623" width="15.125" style="34" customWidth="1"/>
    <col min="15624" max="15624" width="3.625" style="34" customWidth="1"/>
    <col min="15625" max="15872" width="10.625" style="34"/>
    <col min="15873" max="15873" width="3.625" style="34" customWidth="1"/>
    <col min="15874" max="15874" width="12.625" style="34" customWidth="1"/>
    <col min="15875" max="15879" width="15.125" style="34" customWidth="1"/>
    <col min="15880" max="15880" width="3.625" style="34" customWidth="1"/>
    <col min="15881" max="16128" width="10.625" style="34"/>
    <col min="16129" max="16129" width="3.625" style="34" customWidth="1"/>
    <col min="16130" max="16130" width="12.625" style="34" customWidth="1"/>
    <col min="16131" max="16135" width="15.125" style="34" customWidth="1"/>
    <col min="16136" max="16136" width="3.625" style="34" customWidth="1"/>
    <col min="16137" max="16384" width="10.625" style="34"/>
  </cols>
  <sheetData>
    <row r="1" spans="2:20" ht="15" customHeight="1">
      <c r="J1" s="34" t="s">
        <v>120</v>
      </c>
    </row>
    <row r="2" spans="2:20" ht="15" customHeight="1">
      <c r="B2" s="73" t="s">
        <v>12</v>
      </c>
    </row>
    <row r="5" spans="2:20" ht="15" customHeight="1">
      <c r="B5" s="35" t="s">
        <v>13</v>
      </c>
      <c r="C5" s="35"/>
      <c r="J5" s="73"/>
    </row>
    <row r="7" spans="2:20" ht="15" customHeight="1">
      <c r="B7" s="36"/>
      <c r="G7" s="37" t="s">
        <v>14</v>
      </c>
      <c r="K7" s="106"/>
    </row>
    <row r="8" spans="2:20" ht="42.75" customHeight="1">
      <c r="B8" s="428" t="s">
        <v>15</v>
      </c>
      <c r="C8" s="429"/>
      <c r="D8" s="38" t="s">
        <v>16</v>
      </c>
      <c r="E8" s="38" t="s">
        <v>17</v>
      </c>
      <c r="F8" s="38" t="s">
        <v>18</v>
      </c>
      <c r="G8" s="38" t="s">
        <v>19</v>
      </c>
      <c r="J8" s="103" t="s">
        <v>589</v>
      </c>
      <c r="S8" s="34" t="s">
        <v>513</v>
      </c>
      <c r="T8" s="326">
        <v>50000000</v>
      </c>
    </row>
    <row r="9" spans="2:20" ht="25.5" customHeight="1">
      <c r="B9" s="430" t="s">
        <v>249</v>
      </c>
      <c r="C9" s="431"/>
      <c r="D9" s="434"/>
      <c r="E9" s="434"/>
      <c r="F9" s="425" t="str">
        <f>IF(申請者情報入力シート!$D$5&lt;&gt;リスト!$D$2,$S$8,$S$9)</f>
        <v>1/2以内</v>
      </c>
      <c r="G9" s="421">
        <f>IF(F9=$S$9,E9,ROUNDDOWN(E9/2,0))</f>
        <v>0</v>
      </c>
      <c r="J9" s="91" t="s">
        <v>239</v>
      </c>
      <c r="S9" s="34" t="s">
        <v>512</v>
      </c>
      <c r="T9" s="326">
        <v>30000000</v>
      </c>
    </row>
    <row r="10" spans="2:20" ht="14.25" customHeight="1">
      <c r="B10" s="432"/>
      <c r="C10" s="433"/>
      <c r="D10" s="435"/>
      <c r="E10" s="435"/>
      <c r="F10" s="426"/>
      <c r="G10" s="422"/>
      <c r="J10" s="91" t="s">
        <v>121</v>
      </c>
      <c r="T10" s="326">
        <v>100000000</v>
      </c>
    </row>
    <row r="11" spans="2:20" ht="25.5" customHeight="1">
      <c r="B11" s="423" t="s">
        <v>250</v>
      </c>
      <c r="C11" s="423"/>
      <c r="D11" s="421"/>
      <c r="E11" s="421"/>
      <c r="F11" s="425" t="str">
        <f>IF(申請者情報入力シート!$D$5&lt;&gt;リスト!$D$2,$S$8,$S$9)</f>
        <v>1/2以内</v>
      </c>
      <c r="G11" s="421">
        <f>IF(F11=$S$9,E11,ROUNDDOWN(E11/2,0))</f>
        <v>0</v>
      </c>
      <c r="J11" s="34" t="s">
        <v>194</v>
      </c>
    </row>
    <row r="12" spans="2:20" ht="14.25" customHeight="1">
      <c r="B12" s="423"/>
      <c r="C12" s="423"/>
      <c r="D12" s="422"/>
      <c r="E12" s="422"/>
      <c r="F12" s="426"/>
      <c r="G12" s="422"/>
    </row>
    <row r="13" spans="2:20" ht="25.5" customHeight="1">
      <c r="B13" s="424" t="s">
        <v>251</v>
      </c>
      <c r="C13" s="424"/>
      <c r="D13" s="421"/>
      <c r="E13" s="421"/>
      <c r="F13" s="425" t="str">
        <f>IF(申請者情報入力シート!$D$5&lt;&gt;リスト!$D$2,$S$8,$S$9)</f>
        <v>1/2以内</v>
      </c>
      <c r="G13" s="421">
        <f>IF(F13=$S$9,E13,ROUNDDOWN(E13/2,0))</f>
        <v>0</v>
      </c>
      <c r="J13" s="427" t="s">
        <v>247</v>
      </c>
      <c r="K13" s="427"/>
      <c r="L13" s="427"/>
      <c r="M13" s="427"/>
      <c r="N13" s="427"/>
      <c r="O13" s="427"/>
      <c r="P13" s="427"/>
      <c r="Q13" s="427"/>
      <c r="R13" s="427"/>
    </row>
    <row r="14" spans="2:20" ht="14.25" customHeight="1">
      <c r="B14" s="424"/>
      <c r="C14" s="424"/>
      <c r="D14" s="422"/>
      <c r="E14" s="422"/>
      <c r="F14" s="426"/>
      <c r="G14" s="422"/>
      <c r="J14" s="427"/>
      <c r="K14" s="427"/>
      <c r="L14" s="427"/>
      <c r="M14" s="427"/>
      <c r="N14" s="427"/>
      <c r="O14" s="427"/>
      <c r="P14" s="427"/>
      <c r="Q14" s="427"/>
      <c r="R14" s="427"/>
    </row>
    <row r="15" spans="2:20" ht="34.5" customHeight="1">
      <c r="B15" s="423" t="s">
        <v>246</v>
      </c>
      <c r="C15" s="423"/>
      <c r="D15" s="216"/>
      <c r="E15" s="217">
        <v>0</v>
      </c>
      <c r="F15" s="39" t="s">
        <v>127</v>
      </c>
      <c r="G15" s="217">
        <v>0</v>
      </c>
      <c r="J15" s="427"/>
      <c r="K15" s="427"/>
      <c r="L15" s="427"/>
      <c r="M15" s="427"/>
      <c r="N15" s="427"/>
      <c r="O15" s="427"/>
      <c r="P15" s="427"/>
      <c r="Q15" s="427"/>
      <c r="R15" s="427"/>
    </row>
    <row r="16" spans="2:20" ht="41.25" customHeight="1">
      <c r="B16" s="419" t="s">
        <v>20</v>
      </c>
      <c r="C16" s="420"/>
      <c r="D16" s="78">
        <f>SUM(D9:D15)</f>
        <v>0</v>
      </c>
      <c r="E16" s="78">
        <f>SUM($E$9:$E$15)</f>
        <v>0</v>
      </c>
      <c r="F16" s="39" t="str">
        <f>IF(申請者情報入力シート!$D$5&lt;&gt;リスト!$D$2,$S$8,$S$9)</f>
        <v>1/2以内</v>
      </c>
      <c r="G16" s="79">
        <f>IF(申請者情報入力シート!$D$5=リスト!$D$2,IF(SUM($G$9:$G$15)&gt;$T$10,$T$10,SUM($G$9:$G$15)),IF(申請者情報入力シート!$D$5=リスト!$D$3,IF(SUM($G$9:$G$15)&gt;$T$8,$T$8,SUM($G$9:$G$15)),IF(SUM($G$9:$G$15)&gt;$T$9,$T$9,SUM($G$9:$G$15))))</f>
        <v>0</v>
      </c>
      <c r="J16" s="427"/>
      <c r="K16" s="427"/>
      <c r="L16" s="427"/>
      <c r="M16" s="427"/>
      <c r="N16" s="427"/>
      <c r="O16" s="427"/>
      <c r="P16" s="427"/>
      <c r="Q16" s="427"/>
      <c r="R16" s="427"/>
    </row>
    <row r="17" spans="2:18" ht="15" customHeight="1">
      <c r="B17" s="40"/>
      <c r="J17" s="427"/>
      <c r="K17" s="427"/>
      <c r="L17" s="427"/>
      <c r="M17" s="427"/>
      <c r="N17" s="427"/>
      <c r="O17" s="427"/>
      <c r="P17" s="427"/>
      <c r="Q17" s="427"/>
      <c r="R17" s="427"/>
    </row>
    <row r="18" spans="2:18" ht="45" customHeight="1">
      <c r="J18" s="418"/>
      <c r="K18" s="418"/>
      <c r="L18" s="418"/>
      <c r="M18" s="418"/>
      <c r="N18" s="418"/>
      <c r="O18" s="418"/>
      <c r="P18" s="418"/>
      <c r="Q18" s="418"/>
    </row>
    <row r="20" spans="2:18" ht="33.75" customHeight="1"/>
  </sheetData>
  <sheetProtection selectLockedCells="1"/>
  <mergeCells count="20">
    <mergeCell ref="G9:G10"/>
    <mergeCell ref="G13:G14"/>
    <mergeCell ref="F11:F12"/>
    <mergeCell ref="G11:G12"/>
    <mergeCell ref="B8:C8"/>
    <mergeCell ref="B9:C10"/>
    <mergeCell ref="D9:D10"/>
    <mergeCell ref="E9:E10"/>
    <mergeCell ref="F9:F10"/>
    <mergeCell ref="J18:Q18"/>
    <mergeCell ref="B16:C16"/>
    <mergeCell ref="D11:D12"/>
    <mergeCell ref="E11:E12"/>
    <mergeCell ref="D13:D14"/>
    <mergeCell ref="E13:E14"/>
    <mergeCell ref="B11:C12"/>
    <mergeCell ref="B13:C14"/>
    <mergeCell ref="F13:F14"/>
    <mergeCell ref="J13:R17"/>
    <mergeCell ref="B15:C15"/>
  </mergeCells>
  <phoneticPr fontId="3"/>
  <conditionalFormatting sqref="D9:E15 G9:G15">
    <cfRule type="cellIs" dxfId="27" priority="1" operator="equal">
      <formula>""</formula>
    </cfRule>
  </conditionalFormatting>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tabColor rgb="FFFFFF00"/>
  </sheetPr>
  <dimension ref="B1:AM62"/>
  <sheetViews>
    <sheetView showGridLines="0" view="pageBreakPreview" zoomScaleNormal="100" zoomScaleSheetLayoutView="100" workbookViewId="0"/>
  </sheetViews>
  <sheetFormatPr defaultColWidth="10.625" defaultRowHeight="20.100000000000001" customHeight="1"/>
  <cols>
    <col min="1" max="1" width="3.625" style="68" customWidth="1"/>
    <col min="2" max="2" width="1.375" style="69" customWidth="1"/>
    <col min="3" max="8" width="2.625" style="68" customWidth="1"/>
    <col min="9" max="9" width="2.625" style="67" customWidth="1"/>
    <col min="10" max="14" width="2.625" style="68" customWidth="1"/>
    <col min="15" max="22" width="2.25" style="68" customWidth="1"/>
    <col min="23" max="38" width="2.625" style="68" customWidth="1"/>
    <col min="39" max="39" width="1.625" style="68" customWidth="1"/>
    <col min="40" max="256" width="10.625" style="68"/>
    <col min="257" max="257" width="3.625" style="68" customWidth="1"/>
    <col min="258" max="258" width="1.375" style="68" customWidth="1"/>
    <col min="259" max="270" width="2.625" style="68" customWidth="1"/>
    <col min="271" max="278" width="2.25" style="68" customWidth="1"/>
    <col min="279" max="294" width="2.625" style="68" customWidth="1"/>
    <col min="295" max="295" width="3.625" style="68" customWidth="1"/>
    <col min="296" max="512" width="10.625" style="68"/>
    <col min="513" max="513" width="3.625" style="68" customWidth="1"/>
    <col min="514" max="514" width="1.375" style="68" customWidth="1"/>
    <col min="515" max="526" width="2.625" style="68" customWidth="1"/>
    <col min="527" max="534" width="2.25" style="68" customWidth="1"/>
    <col min="535" max="550" width="2.625" style="68" customWidth="1"/>
    <col min="551" max="551" width="3.625" style="68" customWidth="1"/>
    <col min="552" max="768" width="10.625" style="68"/>
    <col min="769" max="769" width="3.625" style="68" customWidth="1"/>
    <col min="770" max="770" width="1.375" style="68" customWidth="1"/>
    <col min="771" max="782" width="2.625" style="68" customWidth="1"/>
    <col min="783" max="790" width="2.25" style="68" customWidth="1"/>
    <col min="791" max="806" width="2.625" style="68" customWidth="1"/>
    <col min="807" max="807" width="3.625" style="68" customWidth="1"/>
    <col min="808" max="1024" width="10.625" style="68"/>
    <col min="1025" max="1025" width="3.625" style="68" customWidth="1"/>
    <col min="1026" max="1026" width="1.375" style="68" customWidth="1"/>
    <col min="1027" max="1038" width="2.625" style="68" customWidth="1"/>
    <col min="1039" max="1046" width="2.25" style="68" customWidth="1"/>
    <col min="1047" max="1062" width="2.625" style="68" customWidth="1"/>
    <col min="1063" max="1063" width="3.625" style="68" customWidth="1"/>
    <col min="1064" max="1280" width="10.625" style="68"/>
    <col min="1281" max="1281" width="3.625" style="68" customWidth="1"/>
    <col min="1282" max="1282" width="1.375" style="68" customWidth="1"/>
    <col min="1283" max="1294" width="2.625" style="68" customWidth="1"/>
    <col min="1295" max="1302" width="2.25" style="68" customWidth="1"/>
    <col min="1303" max="1318" width="2.625" style="68" customWidth="1"/>
    <col min="1319" max="1319" width="3.625" style="68" customWidth="1"/>
    <col min="1320" max="1536" width="10.625" style="68"/>
    <col min="1537" max="1537" width="3.625" style="68" customWidth="1"/>
    <col min="1538" max="1538" width="1.375" style="68" customWidth="1"/>
    <col min="1539" max="1550" width="2.625" style="68" customWidth="1"/>
    <col min="1551" max="1558" width="2.25" style="68" customWidth="1"/>
    <col min="1559" max="1574" width="2.625" style="68" customWidth="1"/>
    <col min="1575" max="1575" width="3.625" style="68" customWidth="1"/>
    <col min="1576" max="1792" width="10.625" style="68"/>
    <col min="1793" max="1793" width="3.625" style="68" customWidth="1"/>
    <col min="1794" max="1794" width="1.375" style="68" customWidth="1"/>
    <col min="1795" max="1806" width="2.625" style="68" customWidth="1"/>
    <col min="1807" max="1814" width="2.25" style="68" customWidth="1"/>
    <col min="1815" max="1830" width="2.625" style="68" customWidth="1"/>
    <col min="1831" max="1831" width="3.625" style="68" customWidth="1"/>
    <col min="1832" max="2048" width="10.625" style="68"/>
    <col min="2049" max="2049" width="3.625" style="68" customWidth="1"/>
    <col min="2050" max="2050" width="1.375" style="68" customWidth="1"/>
    <col min="2051" max="2062" width="2.625" style="68" customWidth="1"/>
    <col min="2063" max="2070" width="2.25" style="68" customWidth="1"/>
    <col min="2071" max="2086" width="2.625" style="68" customWidth="1"/>
    <col min="2087" max="2087" width="3.625" style="68" customWidth="1"/>
    <col min="2088" max="2304" width="10.625" style="68"/>
    <col min="2305" max="2305" width="3.625" style="68" customWidth="1"/>
    <col min="2306" max="2306" width="1.375" style="68" customWidth="1"/>
    <col min="2307" max="2318" width="2.625" style="68" customWidth="1"/>
    <col min="2319" max="2326" width="2.25" style="68" customWidth="1"/>
    <col min="2327" max="2342" width="2.625" style="68" customWidth="1"/>
    <col min="2343" max="2343" width="3.625" style="68" customWidth="1"/>
    <col min="2344" max="2560" width="10.625" style="68"/>
    <col min="2561" max="2561" width="3.625" style="68" customWidth="1"/>
    <col min="2562" max="2562" width="1.375" style="68" customWidth="1"/>
    <col min="2563" max="2574" width="2.625" style="68" customWidth="1"/>
    <col min="2575" max="2582" width="2.25" style="68" customWidth="1"/>
    <col min="2583" max="2598" width="2.625" style="68" customWidth="1"/>
    <col min="2599" max="2599" width="3.625" style="68" customWidth="1"/>
    <col min="2600" max="2816" width="10.625" style="68"/>
    <col min="2817" max="2817" width="3.625" style="68" customWidth="1"/>
    <col min="2818" max="2818" width="1.375" style="68" customWidth="1"/>
    <col min="2819" max="2830" width="2.625" style="68" customWidth="1"/>
    <col min="2831" max="2838" width="2.25" style="68" customWidth="1"/>
    <col min="2839" max="2854" width="2.625" style="68" customWidth="1"/>
    <col min="2855" max="2855" width="3.625" style="68" customWidth="1"/>
    <col min="2856" max="3072" width="10.625" style="68"/>
    <col min="3073" max="3073" width="3.625" style="68" customWidth="1"/>
    <col min="3074" max="3074" width="1.375" style="68" customWidth="1"/>
    <col min="3075" max="3086" width="2.625" style="68" customWidth="1"/>
    <col min="3087" max="3094" width="2.25" style="68" customWidth="1"/>
    <col min="3095" max="3110" width="2.625" style="68" customWidth="1"/>
    <col min="3111" max="3111" width="3.625" style="68" customWidth="1"/>
    <col min="3112" max="3328" width="10.625" style="68"/>
    <col min="3329" max="3329" width="3.625" style="68" customWidth="1"/>
    <col min="3330" max="3330" width="1.375" style="68" customWidth="1"/>
    <col min="3331" max="3342" width="2.625" style="68" customWidth="1"/>
    <col min="3343" max="3350" width="2.25" style="68" customWidth="1"/>
    <col min="3351" max="3366" width="2.625" style="68" customWidth="1"/>
    <col min="3367" max="3367" width="3.625" style="68" customWidth="1"/>
    <col min="3368" max="3584" width="10.625" style="68"/>
    <col min="3585" max="3585" width="3.625" style="68" customWidth="1"/>
    <col min="3586" max="3586" width="1.375" style="68" customWidth="1"/>
    <col min="3587" max="3598" width="2.625" style="68" customWidth="1"/>
    <col min="3599" max="3606" width="2.25" style="68" customWidth="1"/>
    <col min="3607" max="3622" width="2.625" style="68" customWidth="1"/>
    <col min="3623" max="3623" width="3.625" style="68" customWidth="1"/>
    <col min="3624" max="3840" width="10.625" style="68"/>
    <col min="3841" max="3841" width="3.625" style="68" customWidth="1"/>
    <col min="3842" max="3842" width="1.375" style="68" customWidth="1"/>
    <col min="3843" max="3854" width="2.625" style="68" customWidth="1"/>
    <col min="3855" max="3862" width="2.25" style="68" customWidth="1"/>
    <col min="3863" max="3878" width="2.625" style="68" customWidth="1"/>
    <col min="3879" max="3879" width="3.625" style="68" customWidth="1"/>
    <col min="3880" max="4096" width="10.625" style="68"/>
    <col min="4097" max="4097" width="3.625" style="68" customWidth="1"/>
    <col min="4098" max="4098" width="1.375" style="68" customWidth="1"/>
    <col min="4099" max="4110" width="2.625" style="68" customWidth="1"/>
    <col min="4111" max="4118" width="2.25" style="68" customWidth="1"/>
    <col min="4119" max="4134" width="2.625" style="68" customWidth="1"/>
    <col min="4135" max="4135" width="3.625" style="68" customWidth="1"/>
    <col min="4136" max="4352" width="10.625" style="68"/>
    <col min="4353" max="4353" width="3.625" style="68" customWidth="1"/>
    <col min="4354" max="4354" width="1.375" style="68" customWidth="1"/>
    <col min="4355" max="4366" width="2.625" style="68" customWidth="1"/>
    <col min="4367" max="4374" width="2.25" style="68" customWidth="1"/>
    <col min="4375" max="4390" width="2.625" style="68" customWidth="1"/>
    <col min="4391" max="4391" width="3.625" style="68" customWidth="1"/>
    <col min="4392" max="4608" width="10.625" style="68"/>
    <col min="4609" max="4609" width="3.625" style="68" customWidth="1"/>
    <col min="4610" max="4610" width="1.375" style="68" customWidth="1"/>
    <col min="4611" max="4622" width="2.625" style="68" customWidth="1"/>
    <col min="4623" max="4630" width="2.25" style="68" customWidth="1"/>
    <col min="4631" max="4646" width="2.625" style="68" customWidth="1"/>
    <col min="4647" max="4647" width="3.625" style="68" customWidth="1"/>
    <col min="4648" max="4864" width="10.625" style="68"/>
    <col min="4865" max="4865" width="3.625" style="68" customWidth="1"/>
    <col min="4866" max="4866" width="1.375" style="68" customWidth="1"/>
    <col min="4867" max="4878" width="2.625" style="68" customWidth="1"/>
    <col min="4879" max="4886" width="2.25" style="68" customWidth="1"/>
    <col min="4887" max="4902" width="2.625" style="68" customWidth="1"/>
    <col min="4903" max="4903" width="3.625" style="68" customWidth="1"/>
    <col min="4904" max="5120" width="10.625" style="68"/>
    <col min="5121" max="5121" width="3.625" style="68" customWidth="1"/>
    <col min="5122" max="5122" width="1.375" style="68" customWidth="1"/>
    <col min="5123" max="5134" width="2.625" style="68" customWidth="1"/>
    <col min="5135" max="5142" width="2.25" style="68" customWidth="1"/>
    <col min="5143" max="5158" width="2.625" style="68" customWidth="1"/>
    <col min="5159" max="5159" width="3.625" style="68" customWidth="1"/>
    <col min="5160" max="5376" width="10.625" style="68"/>
    <col min="5377" max="5377" width="3.625" style="68" customWidth="1"/>
    <col min="5378" max="5378" width="1.375" style="68" customWidth="1"/>
    <col min="5379" max="5390" width="2.625" style="68" customWidth="1"/>
    <col min="5391" max="5398" width="2.25" style="68" customWidth="1"/>
    <col min="5399" max="5414" width="2.625" style="68" customWidth="1"/>
    <col min="5415" max="5415" width="3.625" style="68" customWidth="1"/>
    <col min="5416" max="5632" width="10.625" style="68"/>
    <col min="5633" max="5633" width="3.625" style="68" customWidth="1"/>
    <col min="5634" max="5634" width="1.375" style="68" customWidth="1"/>
    <col min="5635" max="5646" width="2.625" style="68" customWidth="1"/>
    <col min="5647" max="5654" width="2.25" style="68" customWidth="1"/>
    <col min="5655" max="5670" width="2.625" style="68" customWidth="1"/>
    <col min="5671" max="5671" width="3.625" style="68" customWidth="1"/>
    <col min="5672" max="5888" width="10.625" style="68"/>
    <col min="5889" max="5889" width="3.625" style="68" customWidth="1"/>
    <col min="5890" max="5890" width="1.375" style="68" customWidth="1"/>
    <col min="5891" max="5902" width="2.625" style="68" customWidth="1"/>
    <col min="5903" max="5910" width="2.25" style="68" customWidth="1"/>
    <col min="5911" max="5926" width="2.625" style="68" customWidth="1"/>
    <col min="5927" max="5927" width="3.625" style="68" customWidth="1"/>
    <col min="5928" max="6144" width="10.625" style="68"/>
    <col min="6145" max="6145" width="3.625" style="68" customWidth="1"/>
    <col min="6146" max="6146" width="1.375" style="68" customWidth="1"/>
    <col min="6147" max="6158" width="2.625" style="68" customWidth="1"/>
    <col min="6159" max="6166" width="2.25" style="68" customWidth="1"/>
    <col min="6167" max="6182" width="2.625" style="68" customWidth="1"/>
    <col min="6183" max="6183" width="3.625" style="68" customWidth="1"/>
    <col min="6184" max="6400" width="10.625" style="68"/>
    <col min="6401" max="6401" width="3.625" style="68" customWidth="1"/>
    <col min="6402" max="6402" width="1.375" style="68" customWidth="1"/>
    <col min="6403" max="6414" width="2.625" style="68" customWidth="1"/>
    <col min="6415" max="6422" width="2.25" style="68" customWidth="1"/>
    <col min="6423" max="6438" width="2.625" style="68" customWidth="1"/>
    <col min="6439" max="6439" width="3.625" style="68" customWidth="1"/>
    <col min="6440" max="6656" width="10.625" style="68"/>
    <col min="6657" max="6657" width="3.625" style="68" customWidth="1"/>
    <col min="6658" max="6658" width="1.375" style="68" customWidth="1"/>
    <col min="6659" max="6670" width="2.625" style="68" customWidth="1"/>
    <col min="6671" max="6678" width="2.25" style="68" customWidth="1"/>
    <col min="6679" max="6694" width="2.625" style="68" customWidth="1"/>
    <col min="6695" max="6695" width="3.625" style="68" customWidth="1"/>
    <col min="6696" max="6912" width="10.625" style="68"/>
    <col min="6913" max="6913" width="3.625" style="68" customWidth="1"/>
    <col min="6914" max="6914" width="1.375" style="68" customWidth="1"/>
    <col min="6915" max="6926" width="2.625" style="68" customWidth="1"/>
    <col min="6927" max="6934" width="2.25" style="68" customWidth="1"/>
    <col min="6935" max="6950" width="2.625" style="68" customWidth="1"/>
    <col min="6951" max="6951" width="3.625" style="68" customWidth="1"/>
    <col min="6952" max="7168" width="10.625" style="68"/>
    <col min="7169" max="7169" width="3.625" style="68" customWidth="1"/>
    <col min="7170" max="7170" width="1.375" style="68" customWidth="1"/>
    <col min="7171" max="7182" width="2.625" style="68" customWidth="1"/>
    <col min="7183" max="7190" width="2.25" style="68" customWidth="1"/>
    <col min="7191" max="7206" width="2.625" style="68" customWidth="1"/>
    <col min="7207" max="7207" width="3.625" style="68" customWidth="1"/>
    <col min="7208" max="7424" width="10.625" style="68"/>
    <col min="7425" max="7425" width="3.625" style="68" customWidth="1"/>
    <col min="7426" max="7426" width="1.375" style="68" customWidth="1"/>
    <col min="7427" max="7438" width="2.625" style="68" customWidth="1"/>
    <col min="7439" max="7446" width="2.25" style="68" customWidth="1"/>
    <col min="7447" max="7462" width="2.625" style="68" customWidth="1"/>
    <col min="7463" max="7463" width="3.625" style="68" customWidth="1"/>
    <col min="7464" max="7680" width="10.625" style="68"/>
    <col min="7681" max="7681" width="3.625" style="68" customWidth="1"/>
    <col min="7682" max="7682" width="1.375" style="68" customWidth="1"/>
    <col min="7683" max="7694" width="2.625" style="68" customWidth="1"/>
    <col min="7695" max="7702" width="2.25" style="68" customWidth="1"/>
    <col min="7703" max="7718" width="2.625" style="68" customWidth="1"/>
    <col min="7719" max="7719" width="3.625" style="68" customWidth="1"/>
    <col min="7720" max="7936" width="10.625" style="68"/>
    <col min="7937" max="7937" width="3.625" style="68" customWidth="1"/>
    <col min="7938" max="7938" width="1.375" style="68" customWidth="1"/>
    <col min="7939" max="7950" width="2.625" style="68" customWidth="1"/>
    <col min="7951" max="7958" width="2.25" style="68" customWidth="1"/>
    <col min="7959" max="7974" width="2.625" style="68" customWidth="1"/>
    <col min="7975" max="7975" width="3.625" style="68" customWidth="1"/>
    <col min="7976" max="8192" width="10.625" style="68"/>
    <col min="8193" max="8193" width="3.625" style="68" customWidth="1"/>
    <col min="8194" max="8194" width="1.375" style="68" customWidth="1"/>
    <col min="8195" max="8206" width="2.625" style="68" customWidth="1"/>
    <col min="8207" max="8214" width="2.25" style="68" customWidth="1"/>
    <col min="8215" max="8230" width="2.625" style="68" customWidth="1"/>
    <col min="8231" max="8231" width="3.625" style="68" customWidth="1"/>
    <col min="8232" max="8448" width="10.625" style="68"/>
    <col min="8449" max="8449" width="3.625" style="68" customWidth="1"/>
    <col min="8450" max="8450" width="1.375" style="68" customWidth="1"/>
    <col min="8451" max="8462" width="2.625" style="68" customWidth="1"/>
    <col min="8463" max="8470" width="2.25" style="68" customWidth="1"/>
    <col min="8471" max="8486" width="2.625" style="68" customWidth="1"/>
    <col min="8487" max="8487" width="3.625" style="68" customWidth="1"/>
    <col min="8488" max="8704" width="10.625" style="68"/>
    <col min="8705" max="8705" width="3.625" style="68" customWidth="1"/>
    <col min="8706" max="8706" width="1.375" style="68" customWidth="1"/>
    <col min="8707" max="8718" width="2.625" style="68" customWidth="1"/>
    <col min="8719" max="8726" width="2.25" style="68" customWidth="1"/>
    <col min="8727" max="8742" width="2.625" style="68" customWidth="1"/>
    <col min="8743" max="8743" width="3.625" style="68" customWidth="1"/>
    <col min="8744" max="8960" width="10.625" style="68"/>
    <col min="8961" max="8961" width="3.625" style="68" customWidth="1"/>
    <col min="8962" max="8962" width="1.375" style="68" customWidth="1"/>
    <col min="8963" max="8974" width="2.625" style="68" customWidth="1"/>
    <col min="8975" max="8982" width="2.25" style="68" customWidth="1"/>
    <col min="8983" max="8998" width="2.625" style="68" customWidth="1"/>
    <col min="8999" max="8999" width="3.625" style="68" customWidth="1"/>
    <col min="9000" max="9216" width="10.625" style="68"/>
    <col min="9217" max="9217" width="3.625" style="68" customWidth="1"/>
    <col min="9218" max="9218" width="1.375" style="68" customWidth="1"/>
    <col min="9219" max="9230" width="2.625" style="68" customWidth="1"/>
    <col min="9231" max="9238" width="2.25" style="68" customWidth="1"/>
    <col min="9239" max="9254" width="2.625" style="68" customWidth="1"/>
    <col min="9255" max="9255" width="3.625" style="68" customWidth="1"/>
    <col min="9256" max="9472" width="10.625" style="68"/>
    <col min="9473" max="9473" width="3.625" style="68" customWidth="1"/>
    <col min="9474" max="9474" width="1.375" style="68" customWidth="1"/>
    <col min="9475" max="9486" width="2.625" style="68" customWidth="1"/>
    <col min="9487" max="9494" width="2.25" style="68" customWidth="1"/>
    <col min="9495" max="9510" width="2.625" style="68" customWidth="1"/>
    <col min="9511" max="9511" width="3.625" style="68" customWidth="1"/>
    <col min="9512" max="9728" width="10.625" style="68"/>
    <col min="9729" max="9729" width="3.625" style="68" customWidth="1"/>
    <col min="9730" max="9730" width="1.375" style="68" customWidth="1"/>
    <col min="9731" max="9742" width="2.625" style="68" customWidth="1"/>
    <col min="9743" max="9750" width="2.25" style="68" customWidth="1"/>
    <col min="9751" max="9766" width="2.625" style="68" customWidth="1"/>
    <col min="9767" max="9767" width="3.625" style="68" customWidth="1"/>
    <col min="9768" max="9984" width="10.625" style="68"/>
    <col min="9985" max="9985" width="3.625" style="68" customWidth="1"/>
    <col min="9986" max="9986" width="1.375" style="68" customWidth="1"/>
    <col min="9987" max="9998" width="2.625" style="68" customWidth="1"/>
    <col min="9999" max="10006" width="2.25" style="68" customWidth="1"/>
    <col min="10007" max="10022" width="2.625" style="68" customWidth="1"/>
    <col min="10023" max="10023" width="3.625" style="68" customWidth="1"/>
    <col min="10024" max="10240" width="10.625" style="68"/>
    <col min="10241" max="10241" width="3.625" style="68" customWidth="1"/>
    <col min="10242" max="10242" width="1.375" style="68" customWidth="1"/>
    <col min="10243" max="10254" width="2.625" style="68" customWidth="1"/>
    <col min="10255" max="10262" width="2.25" style="68" customWidth="1"/>
    <col min="10263" max="10278" width="2.625" style="68" customWidth="1"/>
    <col min="10279" max="10279" width="3.625" style="68" customWidth="1"/>
    <col min="10280" max="10496" width="10.625" style="68"/>
    <col min="10497" max="10497" width="3.625" style="68" customWidth="1"/>
    <col min="10498" max="10498" width="1.375" style="68" customWidth="1"/>
    <col min="10499" max="10510" width="2.625" style="68" customWidth="1"/>
    <col min="10511" max="10518" width="2.25" style="68" customWidth="1"/>
    <col min="10519" max="10534" width="2.625" style="68" customWidth="1"/>
    <col min="10535" max="10535" width="3.625" style="68" customWidth="1"/>
    <col min="10536" max="10752" width="10.625" style="68"/>
    <col min="10753" max="10753" width="3.625" style="68" customWidth="1"/>
    <col min="10754" max="10754" width="1.375" style="68" customWidth="1"/>
    <col min="10755" max="10766" width="2.625" style="68" customWidth="1"/>
    <col min="10767" max="10774" width="2.25" style="68" customWidth="1"/>
    <col min="10775" max="10790" width="2.625" style="68" customWidth="1"/>
    <col min="10791" max="10791" width="3.625" style="68" customWidth="1"/>
    <col min="10792" max="11008" width="10.625" style="68"/>
    <col min="11009" max="11009" width="3.625" style="68" customWidth="1"/>
    <col min="11010" max="11010" width="1.375" style="68" customWidth="1"/>
    <col min="11011" max="11022" width="2.625" style="68" customWidth="1"/>
    <col min="11023" max="11030" width="2.25" style="68" customWidth="1"/>
    <col min="11031" max="11046" width="2.625" style="68" customWidth="1"/>
    <col min="11047" max="11047" width="3.625" style="68" customWidth="1"/>
    <col min="11048" max="11264" width="10.625" style="68"/>
    <col min="11265" max="11265" width="3.625" style="68" customWidth="1"/>
    <col min="11266" max="11266" width="1.375" style="68" customWidth="1"/>
    <col min="11267" max="11278" width="2.625" style="68" customWidth="1"/>
    <col min="11279" max="11286" width="2.25" style="68" customWidth="1"/>
    <col min="11287" max="11302" width="2.625" style="68" customWidth="1"/>
    <col min="11303" max="11303" width="3.625" style="68" customWidth="1"/>
    <col min="11304" max="11520" width="10.625" style="68"/>
    <col min="11521" max="11521" width="3.625" style="68" customWidth="1"/>
    <col min="11522" max="11522" width="1.375" style="68" customWidth="1"/>
    <col min="11523" max="11534" width="2.625" style="68" customWidth="1"/>
    <col min="11535" max="11542" width="2.25" style="68" customWidth="1"/>
    <col min="11543" max="11558" width="2.625" style="68" customWidth="1"/>
    <col min="11559" max="11559" width="3.625" style="68" customWidth="1"/>
    <col min="11560" max="11776" width="10.625" style="68"/>
    <col min="11777" max="11777" width="3.625" style="68" customWidth="1"/>
    <col min="11778" max="11778" width="1.375" style="68" customWidth="1"/>
    <col min="11779" max="11790" width="2.625" style="68" customWidth="1"/>
    <col min="11791" max="11798" width="2.25" style="68" customWidth="1"/>
    <col min="11799" max="11814" width="2.625" style="68" customWidth="1"/>
    <col min="11815" max="11815" width="3.625" style="68" customWidth="1"/>
    <col min="11816" max="12032" width="10.625" style="68"/>
    <col min="12033" max="12033" width="3.625" style="68" customWidth="1"/>
    <col min="12034" max="12034" width="1.375" style="68" customWidth="1"/>
    <col min="12035" max="12046" width="2.625" style="68" customWidth="1"/>
    <col min="12047" max="12054" width="2.25" style="68" customWidth="1"/>
    <col min="12055" max="12070" width="2.625" style="68" customWidth="1"/>
    <col min="12071" max="12071" width="3.625" style="68" customWidth="1"/>
    <col min="12072" max="12288" width="10.625" style="68"/>
    <col min="12289" max="12289" width="3.625" style="68" customWidth="1"/>
    <col min="12290" max="12290" width="1.375" style="68" customWidth="1"/>
    <col min="12291" max="12302" width="2.625" style="68" customWidth="1"/>
    <col min="12303" max="12310" width="2.25" style="68" customWidth="1"/>
    <col min="12311" max="12326" width="2.625" style="68" customWidth="1"/>
    <col min="12327" max="12327" width="3.625" style="68" customWidth="1"/>
    <col min="12328" max="12544" width="10.625" style="68"/>
    <col min="12545" max="12545" width="3.625" style="68" customWidth="1"/>
    <col min="12546" max="12546" width="1.375" style="68" customWidth="1"/>
    <col min="12547" max="12558" width="2.625" style="68" customWidth="1"/>
    <col min="12559" max="12566" width="2.25" style="68" customWidth="1"/>
    <col min="12567" max="12582" width="2.625" style="68" customWidth="1"/>
    <col min="12583" max="12583" width="3.625" style="68" customWidth="1"/>
    <col min="12584" max="12800" width="10.625" style="68"/>
    <col min="12801" max="12801" width="3.625" style="68" customWidth="1"/>
    <col min="12802" max="12802" width="1.375" style="68" customWidth="1"/>
    <col min="12803" max="12814" width="2.625" style="68" customWidth="1"/>
    <col min="12815" max="12822" width="2.25" style="68" customWidth="1"/>
    <col min="12823" max="12838" width="2.625" style="68" customWidth="1"/>
    <col min="12839" max="12839" width="3.625" style="68" customWidth="1"/>
    <col min="12840" max="13056" width="10.625" style="68"/>
    <col min="13057" max="13057" width="3.625" style="68" customWidth="1"/>
    <col min="13058" max="13058" width="1.375" style="68" customWidth="1"/>
    <col min="13059" max="13070" width="2.625" style="68" customWidth="1"/>
    <col min="13071" max="13078" width="2.25" style="68" customWidth="1"/>
    <col min="13079" max="13094" width="2.625" style="68" customWidth="1"/>
    <col min="13095" max="13095" width="3.625" style="68" customWidth="1"/>
    <col min="13096" max="13312" width="10.625" style="68"/>
    <col min="13313" max="13313" width="3.625" style="68" customWidth="1"/>
    <col min="13314" max="13314" width="1.375" style="68" customWidth="1"/>
    <col min="13315" max="13326" width="2.625" style="68" customWidth="1"/>
    <col min="13327" max="13334" width="2.25" style="68" customWidth="1"/>
    <col min="13335" max="13350" width="2.625" style="68" customWidth="1"/>
    <col min="13351" max="13351" width="3.625" style="68" customWidth="1"/>
    <col min="13352" max="13568" width="10.625" style="68"/>
    <col min="13569" max="13569" width="3.625" style="68" customWidth="1"/>
    <col min="13570" max="13570" width="1.375" style="68" customWidth="1"/>
    <col min="13571" max="13582" width="2.625" style="68" customWidth="1"/>
    <col min="13583" max="13590" width="2.25" style="68" customWidth="1"/>
    <col min="13591" max="13606" width="2.625" style="68" customWidth="1"/>
    <col min="13607" max="13607" width="3.625" style="68" customWidth="1"/>
    <col min="13608" max="13824" width="10.625" style="68"/>
    <col min="13825" max="13825" width="3.625" style="68" customWidth="1"/>
    <col min="13826" max="13826" width="1.375" style="68" customWidth="1"/>
    <col min="13827" max="13838" width="2.625" style="68" customWidth="1"/>
    <col min="13839" max="13846" width="2.25" style="68" customWidth="1"/>
    <col min="13847" max="13862" width="2.625" style="68" customWidth="1"/>
    <col min="13863" max="13863" width="3.625" style="68" customWidth="1"/>
    <col min="13864" max="14080" width="10.625" style="68"/>
    <col min="14081" max="14081" width="3.625" style="68" customWidth="1"/>
    <col min="14082" max="14082" width="1.375" style="68" customWidth="1"/>
    <col min="14083" max="14094" width="2.625" style="68" customWidth="1"/>
    <col min="14095" max="14102" width="2.25" style="68" customWidth="1"/>
    <col min="14103" max="14118" width="2.625" style="68" customWidth="1"/>
    <col min="14119" max="14119" width="3.625" style="68" customWidth="1"/>
    <col min="14120" max="14336" width="10.625" style="68"/>
    <col min="14337" max="14337" width="3.625" style="68" customWidth="1"/>
    <col min="14338" max="14338" width="1.375" style="68" customWidth="1"/>
    <col min="14339" max="14350" width="2.625" style="68" customWidth="1"/>
    <col min="14351" max="14358" width="2.25" style="68" customWidth="1"/>
    <col min="14359" max="14374" width="2.625" style="68" customWidth="1"/>
    <col min="14375" max="14375" width="3.625" style="68" customWidth="1"/>
    <col min="14376" max="14592" width="10.625" style="68"/>
    <col min="14593" max="14593" width="3.625" style="68" customWidth="1"/>
    <col min="14594" max="14594" width="1.375" style="68" customWidth="1"/>
    <col min="14595" max="14606" width="2.625" style="68" customWidth="1"/>
    <col min="14607" max="14614" width="2.25" style="68" customWidth="1"/>
    <col min="14615" max="14630" width="2.625" style="68" customWidth="1"/>
    <col min="14631" max="14631" width="3.625" style="68" customWidth="1"/>
    <col min="14632" max="14848" width="10.625" style="68"/>
    <col min="14849" max="14849" width="3.625" style="68" customWidth="1"/>
    <col min="14850" max="14850" width="1.375" style="68" customWidth="1"/>
    <col min="14851" max="14862" width="2.625" style="68" customWidth="1"/>
    <col min="14863" max="14870" width="2.25" style="68" customWidth="1"/>
    <col min="14871" max="14886" width="2.625" style="68" customWidth="1"/>
    <col min="14887" max="14887" width="3.625" style="68" customWidth="1"/>
    <col min="14888" max="15104" width="10.625" style="68"/>
    <col min="15105" max="15105" width="3.625" style="68" customWidth="1"/>
    <col min="15106" max="15106" width="1.375" style="68" customWidth="1"/>
    <col min="15107" max="15118" width="2.625" style="68" customWidth="1"/>
    <col min="15119" max="15126" width="2.25" style="68" customWidth="1"/>
    <col min="15127" max="15142" width="2.625" style="68" customWidth="1"/>
    <col min="15143" max="15143" width="3.625" style="68" customWidth="1"/>
    <col min="15144" max="15360" width="10.625" style="68"/>
    <col min="15361" max="15361" width="3.625" style="68" customWidth="1"/>
    <col min="15362" max="15362" width="1.375" style="68" customWidth="1"/>
    <col min="15363" max="15374" width="2.625" style="68" customWidth="1"/>
    <col min="15375" max="15382" width="2.25" style="68" customWidth="1"/>
    <col min="15383" max="15398" width="2.625" style="68" customWidth="1"/>
    <col min="15399" max="15399" width="3.625" style="68" customWidth="1"/>
    <col min="15400" max="15616" width="10.625" style="68"/>
    <col min="15617" max="15617" width="3.625" style="68" customWidth="1"/>
    <col min="15618" max="15618" width="1.375" style="68" customWidth="1"/>
    <col min="15619" max="15630" width="2.625" style="68" customWidth="1"/>
    <col min="15631" max="15638" width="2.25" style="68" customWidth="1"/>
    <col min="15639" max="15654" width="2.625" style="68" customWidth="1"/>
    <col min="15655" max="15655" width="3.625" style="68" customWidth="1"/>
    <col min="15656" max="15872" width="10.625" style="68"/>
    <col min="15873" max="15873" width="3.625" style="68" customWidth="1"/>
    <col min="15874" max="15874" width="1.375" style="68" customWidth="1"/>
    <col min="15875" max="15886" width="2.625" style="68" customWidth="1"/>
    <col min="15887" max="15894" width="2.25" style="68" customWidth="1"/>
    <col min="15895" max="15910" width="2.625" style="68" customWidth="1"/>
    <col min="15911" max="15911" width="3.625" style="68" customWidth="1"/>
    <col min="15912" max="16128" width="10.625" style="68"/>
    <col min="16129" max="16129" width="3.625" style="68" customWidth="1"/>
    <col min="16130" max="16130" width="1.375" style="68" customWidth="1"/>
    <col min="16131" max="16142" width="2.625" style="68" customWidth="1"/>
    <col min="16143" max="16150" width="2.25" style="68" customWidth="1"/>
    <col min="16151" max="16166" width="2.625" style="68" customWidth="1"/>
    <col min="16167" max="16167" width="3.625" style="68" customWidth="1"/>
    <col min="16168" max="16384" width="10.625" style="68"/>
  </cols>
  <sheetData>
    <row r="1" spans="2:39" ht="17.25">
      <c r="B1" s="69" t="s">
        <v>80</v>
      </c>
      <c r="C1" s="283"/>
      <c r="D1" s="70"/>
      <c r="E1" s="70"/>
      <c r="F1" s="71"/>
      <c r="G1" s="70"/>
      <c r="H1" s="70"/>
      <c r="I1" s="70"/>
      <c r="J1" s="70"/>
      <c r="K1" s="70"/>
      <c r="L1" s="70"/>
      <c r="M1" s="70"/>
      <c r="W1" s="14"/>
      <c r="X1" s="14"/>
      <c r="Y1" s="14"/>
      <c r="Z1" s="14"/>
      <c r="AA1" s="72"/>
      <c r="AB1" s="72"/>
      <c r="AC1" s="72"/>
      <c r="AD1" s="72"/>
      <c r="AE1" s="72"/>
      <c r="AF1" s="72"/>
      <c r="AG1" s="72"/>
      <c r="AH1" s="72"/>
      <c r="AI1" s="72"/>
      <c r="AJ1" s="72"/>
      <c r="AK1" s="72"/>
      <c r="AL1" s="72"/>
      <c r="AM1" s="73"/>
    </row>
    <row r="2" spans="2:39" ht="17.25">
      <c r="C2" s="70"/>
      <c r="D2" s="70"/>
      <c r="E2" s="70"/>
      <c r="F2" s="71"/>
      <c r="G2" s="70"/>
      <c r="H2" s="70"/>
      <c r="I2" s="70"/>
      <c r="J2" s="70"/>
      <c r="K2" s="70"/>
      <c r="L2" s="70"/>
      <c r="M2" s="70"/>
      <c r="W2" s="14"/>
      <c r="X2" s="14"/>
      <c r="Y2" s="14"/>
      <c r="Z2" s="14"/>
      <c r="AA2" s="72"/>
      <c r="AB2" s="72"/>
      <c r="AC2" s="72"/>
      <c r="AD2" s="72"/>
      <c r="AE2" s="72"/>
      <c r="AF2" s="72"/>
      <c r="AG2" s="72"/>
      <c r="AH2" s="72"/>
      <c r="AI2" s="72"/>
      <c r="AJ2" s="72"/>
      <c r="AK2" s="72"/>
      <c r="AL2" s="72"/>
      <c r="AM2" s="73"/>
    </row>
    <row r="3" spans="2:39" ht="13.5" customHeight="1">
      <c r="B3" s="12"/>
      <c r="C3" s="447" t="s">
        <v>81</v>
      </c>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13"/>
    </row>
    <row r="4" spans="2:39" ht="13.5" customHeight="1">
      <c r="B4" s="12"/>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13"/>
    </row>
    <row r="5" spans="2:39" ht="14.25">
      <c r="B5" s="15"/>
      <c r="C5" s="449" t="s">
        <v>82</v>
      </c>
      <c r="D5" s="449"/>
      <c r="E5" s="449"/>
      <c r="F5" s="449"/>
      <c r="G5" s="449"/>
      <c r="H5" s="449"/>
      <c r="I5" s="449" t="s">
        <v>83</v>
      </c>
      <c r="J5" s="449"/>
      <c r="K5" s="449"/>
      <c r="L5" s="449"/>
      <c r="M5" s="449"/>
      <c r="N5" s="449"/>
      <c r="O5" s="449" t="s">
        <v>84</v>
      </c>
      <c r="P5" s="449"/>
      <c r="Q5" s="449"/>
      <c r="R5" s="449"/>
      <c r="S5" s="449"/>
      <c r="T5" s="449"/>
      <c r="U5" s="449"/>
      <c r="V5" s="449"/>
      <c r="W5" s="449" t="s">
        <v>85</v>
      </c>
      <c r="X5" s="449"/>
      <c r="Y5" s="449" t="s">
        <v>485</v>
      </c>
      <c r="Z5" s="449"/>
      <c r="AA5" s="449"/>
      <c r="AB5" s="449"/>
      <c r="AC5" s="449"/>
      <c r="AD5" s="449"/>
      <c r="AE5" s="449"/>
      <c r="AF5" s="449" t="s">
        <v>86</v>
      </c>
      <c r="AG5" s="449"/>
      <c r="AH5" s="449"/>
      <c r="AI5" s="449"/>
      <c r="AJ5" s="449"/>
      <c r="AK5" s="449"/>
      <c r="AL5" s="449"/>
      <c r="AM5" s="74"/>
    </row>
    <row r="6" spans="2:39" ht="13.5">
      <c r="B6" s="16"/>
      <c r="C6" s="449"/>
      <c r="D6" s="449"/>
      <c r="E6" s="449"/>
      <c r="F6" s="449"/>
      <c r="G6" s="449"/>
      <c r="H6" s="449"/>
      <c r="I6" s="449"/>
      <c r="J6" s="449"/>
      <c r="K6" s="449"/>
      <c r="L6" s="449"/>
      <c r="M6" s="449"/>
      <c r="N6" s="449"/>
      <c r="O6" s="436" t="s">
        <v>87</v>
      </c>
      <c r="P6" s="436"/>
      <c r="Q6" s="436" t="s">
        <v>88</v>
      </c>
      <c r="R6" s="436"/>
      <c r="S6" s="436" t="s">
        <v>89</v>
      </c>
      <c r="T6" s="436"/>
      <c r="U6" s="436" t="s">
        <v>90</v>
      </c>
      <c r="V6" s="436"/>
      <c r="W6" s="449"/>
      <c r="X6" s="449"/>
      <c r="Y6" s="449"/>
      <c r="Z6" s="449"/>
      <c r="AA6" s="449"/>
      <c r="AB6" s="449"/>
      <c r="AC6" s="449"/>
      <c r="AD6" s="449"/>
      <c r="AE6" s="449"/>
      <c r="AF6" s="449"/>
      <c r="AG6" s="449"/>
      <c r="AH6" s="449"/>
      <c r="AI6" s="449"/>
      <c r="AJ6" s="449"/>
      <c r="AK6" s="449"/>
      <c r="AL6" s="449"/>
      <c r="AM6" s="13"/>
    </row>
    <row r="7" spans="2:39" ht="13.5">
      <c r="B7" s="12"/>
      <c r="C7" s="437" t="s">
        <v>224</v>
      </c>
      <c r="D7" s="437"/>
      <c r="E7" s="437"/>
      <c r="F7" s="437"/>
      <c r="G7" s="437"/>
      <c r="H7" s="437"/>
      <c r="I7" s="437" t="s">
        <v>225</v>
      </c>
      <c r="J7" s="437"/>
      <c r="K7" s="438"/>
      <c r="L7" s="437"/>
      <c r="M7" s="437"/>
      <c r="N7" s="437"/>
      <c r="O7" s="439" t="s">
        <v>226</v>
      </c>
      <c r="P7" s="440"/>
      <c r="Q7" s="443" t="s">
        <v>227</v>
      </c>
      <c r="R7" s="444"/>
      <c r="S7" s="443" t="s">
        <v>228</v>
      </c>
      <c r="T7" s="444"/>
      <c r="U7" s="443" t="s">
        <v>228</v>
      </c>
      <c r="V7" s="444"/>
      <c r="W7" s="437" t="s">
        <v>229</v>
      </c>
      <c r="X7" s="437"/>
      <c r="Y7" s="450" t="s">
        <v>231</v>
      </c>
      <c r="Z7" s="451"/>
      <c r="AA7" s="451"/>
      <c r="AB7" s="451"/>
      <c r="AC7" s="451"/>
      <c r="AD7" s="451"/>
      <c r="AE7" s="451"/>
      <c r="AF7" s="450" t="s">
        <v>232</v>
      </c>
      <c r="AG7" s="451"/>
      <c r="AH7" s="451"/>
      <c r="AI7" s="451"/>
      <c r="AJ7" s="451"/>
      <c r="AK7" s="451"/>
      <c r="AL7" s="451"/>
      <c r="AM7" s="13"/>
    </row>
    <row r="8" spans="2:39" ht="13.5">
      <c r="B8" s="12"/>
      <c r="C8" s="437"/>
      <c r="D8" s="437"/>
      <c r="E8" s="437"/>
      <c r="F8" s="437"/>
      <c r="G8" s="437"/>
      <c r="H8" s="437"/>
      <c r="I8" s="437"/>
      <c r="J8" s="437"/>
      <c r="K8" s="437"/>
      <c r="L8" s="437"/>
      <c r="M8" s="437"/>
      <c r="N8" s="437"/>
      <c r="O8" s="441"/>
      <c r="P8" s="442"/>
      <c r="Q8" s="445"/>
      <c r="R8" s="446"/>
      <c r="S8" s="445"/>
      <c r="T8" s="446"/>
      <c r="U8" s="445"/>
      <c r="V8" s="446"/>
      <c r="W8" s="437"/>
      <c r="X8" s="437"/>
      <c r="Y8" s="451"/>
      <c r="Z8" s="451"/>
      <c r="AA8" s="451"/>
      <c r="AB8" s="451"/>
      <c r="AC8" s="451"/>
      <c r="AD8" s="451"/>
      <c r="AE8" s="451"/>
      <c r="AF8" s="451"/>
      <c r="AG8" s="451"/>
      <c r="AH8" s="451"/>
      <c r="AI8" s="451"/>
      <c r="AJ8" s="451"/>
      <c r="AK8" s="451"/>
      <c r="AL8" s="451"/>
      <c r="AM8" s="13"/>
    </row>
    <row r="9" spans="2:39" ht="13.5" customHeight="1">
      <c r="B9" s="12"/>
      <c r="C9" s="437"/>
      <c r="D9" s="437"/>
      <c r="E9" s="437"/>
      <c r="F9" s="437"/>
      <c r="G9" s="437"/>
      <c r="H9" s="437"/>
      <c r="I9" s="437"/>
      <c r="J9" s="437"/>
      <c r="K9" s="437"/>
      <c r="L9" s="437"/>
      <c r="M9" s="437"/>
      <c r="N9" s="437"/>
      <c r="O9" s="439"/>
      <c r="P9" s="440"/>
      <c r="Q9" s="443"/>
      <c r="R9" s="444"/>
      <c r="S9" s="443"/>
      <c r="T9" s="444"/>
      <c r="U9" s="443"/>
      <c r="V9" s="444"/>
      <c r="W9" s="437"/>
      <c r="X9" s="437"/>
      <c r="Y9" s="450"/>
      <c r="Z9" s="451"/>
      <c r="AA9" s="451"/>
      <c r="AB9" s="451"/>
      <c r="AC9" s="451"/>
      <c r="AD9" s="451"/>
      <c r="AE9" s="451"/>
      <c r="AF9" s="450"/>
      <c r="AG9" s="451"/>
      <c r="AH9" s="451"/>
      <c r="AI9" s="451"/>
      <c r="AJ9" s="451"/>
      <c r="AK9" s="451"/>
      <c r="AL9" s="451"/>
      <c r="AM9" s="13"/>
    </row>
    <row r="10" spans="2:39" ht="13.5" customHeight="1">
      <c r="B10" s="12"/>
      <c r="C10" s="437"/>
      <c r="D10" s="437"/>
      <c r="E10" s="437"/>
      <c r="F10" s="437"/>
      <c r="G10" s="437"/>
      <c r="H10" s="437"/>
      <c r="I10" s="437"/>
      <c r="J10" s="437"/>
      <c r="K10" s="437"/>
      <c r="L10" s="437"/>
      <c r="M10" s="437"/>
      <c r="N10" s="437"/>
      <c r="O10" s="441"/>
      <c r="P10" s="442"/>
      <c r="Q10" s="445"/>
      <c r="R10" s="446"/>
      <c r="S10" s="445"/>
      <c r="T10" s="446"/>
      <c r="U10" s="445"/>
      <c r="V10" s="446"/>
      <c r="W10" s="437"/>
      <c r="X10" s="437"/>
      <c r="Y10" s="451"/>
      <c r="Z10" s="451"/>
      <c r="AA10" s="451"/>
      <c r="AB10" s="451"/>
      <c r="AC10" s="451"/>
      <c r="AD10" s="451"/>
      <c r="AE10" s="451"/>
      <c r="AF10" s="451"/>
      <c r="AG10" s="451"/>
      <c r="AH10" s="451"/>
      <c r="AI10" s="451"/>
      <c r="AJ10" s="451"/>
      <c r="AK10" s="451"/>
      <c r="AL10" s="451"/>
      <c r="AM10" s="13"/>
    </row>
    <row r="11" spans="2:39" ht="13.5" customHeight="1">
      <c r="B11" s="12"/>
      <c r="C11" s="437"/>
      <c r="D11" s="437"/>
      <c r="E11" s="437"/>
      <c r="F11" s="437"/>
      <c r="G11" s="437"/>
      <c r="H11" s="437"/>
      <c r="I11" s="437"/>
      <c r="J11" s="437"/>
      <c r="K11" s="437"/>
      <c r="L11" s="437"/>
      <c r="M11" s="437"/>
      <c r="N11" s="437"/>
      <c r="O11" s="439"/>
      <c r="P11" s="440"/>
      <c r="Q11" s="443"/>
      <c r="R11" s="444"/>
      <c r="S11" s="443"/>
      <c r="T11" s="444"/>
      <c r="U11" s="443"/>
      <c r="V11" s="444"/>
      <c r="W11" s="437"/>
      <c r="X11" s="437"/>
      <c r="Y11" s="450"/>
      <c r="Z11" s="451"/>
      <c r="AA11" s="451"/>
      <c r="AB11" s="451"/>
      <c r="AC11" s="451"/>
      <c r="AD11" s="451"/>
      <c r="AE11" s="451"/>
      <c r="AF11" s="451"/>
      <c r="AG11" s="451"/>
      <c r="AH11" s="451"/>
      <c r="AI11" s="451"/>
      <c r="AJ11" s="451"/>
      <c r="AK11" s="451"/>
      <c r="AL11" s="451"/>
      <c r="AM11" s="13"/>
    </row>
    <row r="12" spans="2:39" ht="13.5" customHeight="1">
      <c r="B12" s="12"/>
      <c r="C12" s="437"/>
      <c r="D12" s="437"/>
      <c r="E12" s="437"/>
      <c r="F12" s="437"/>
      <c r="G12" s="437"/>
      <c r="H12" s="437"/>
      <c r="I12" s="437"/>
      <c r="J12" s="437"/>
      <c r="K12" s="437"/>
      <c r="L12" s="437"/>
      <c r="M12" s="437"/>
      <c r="N12" s="437"/>
      <c r="O12" s="441"/>
      <c r="P12" s="442"/>
      <c r="Q12" s="445"/>
      <c r="R12" s="446"/>
      <c r="S12" s="445"/>
      <c r="T12" s="446"/>
      <c r="U12" s="445"/>
      <c r="V12" s="446"/>
      <c r="W12" s="437"/>
      <c r="X12" s="437"/>
      <c r="Y12" s="451"/>
      <c r="Z12" s="451"/>
      <c r="AA12" s="451"/>
      <c r="AB12" s="451"/>
      <c r="AC12" s="451"/>
      <c r="AD12" s="451"/>
      <c r="AE12" s="451"/>
      <c r="AF12" s="451"/>
      <c r="AG12" s="451"/>
      <c r="AH12" s="451"/>
      <c r="AI12" s="451"/>
      <c r="AJ12" s="451"/>
      <c r="AK12" s="451"/>
      <c r="AL12" s="451"/>
      <c r="AM12" s="13"/>
    </row>
    <row r="13" spans="2:39" ht="13.5" customHeight="1">
      <c r="B13" s="12"/>
      <c r="C13" s="437"/>
      <c r="D13" s="437"/>
      <c r="E13" s="437"/>
      <c r="F13" s="437"/>
      <c r="G13" s="437"/>
      <c r="H13" s="437"/>
      <c r="I13" s="437"/>
      <c r="J13" s="437"/>
      <c r="K13" s="437"/>
      <c r="L13" s="437"/>
      <c r="M13" s="437"/>
      <c r="N13" s="437"/>
      <c r="O13" s="439"/>
      <c r="P13" s="440"/>
      <c r="Q13" s="443"/>
      <c r="R13" s="444"/>
      <c r="S13" s="443"/>
      <c r="T13" s="444"/>
      <c r="U13" s="443"/>
      <c r="V13" s="444"/>
      <c r="W13" s="437"/>
      <c r="X13" s="437"/>
      <c r="Y13" s="450"/>
      <c r="Z13" s="451"/>
      <c r="AA13" s="451"/>
      <c r="AB13" s="451"/>
      <c r="AC13" s="451"/>
      <c r="AD13" s="451"/>
      <c r="AE13" s="451"/>
      <c r="AF13" s="451"/>
      <c r="AG13" s="451"/>
      <c r="AH13" s="451"/>
      <c r="AI13" s="451"/>
      <c r="AJ13" s="451"/>
      <c r="AK13" s="451"/>
      <c r="AL13" s="451"/>
      <c r="AM13" s="13"/>
    </row>
    <row r="14" spans="2:39" ht="13.5" customHeight="1">
      <c r="B14" s="16"/>
      <c r="C14" s="437"/>
      <c r="D14" s="437"/>
      <c r="E14" s="437"/>
      <c r="F14" s="437"/>
      <c r="G14" s="437"/>
      <c r="H14" s="437"/>
      <c r="I14" s="437"/>
      <c r="J14" s="437"/>
      <c r="K14" s="437"/>
      <c r="L14" s="437"/>
      <c r="M14" s="437"/>
      <c r="N14" s="437"/>
      <c r="O14" s="441"/>
      <c r="P14" s="442"/>
      <c r="Q14" s="445"/>
      <c r="R14" s="446"/>
      <c r="S14" s="445"/>
      <c r="T14" s="446"/>
      <c r="U14" s="445"/>
      <c r="V14" s="446"/>
      <c r="W14" s="437"/>
      <c r="X14" s="437"/>
      <c r="Y14" s="451"/>
      <c r="Z14" s="451"/>
      <c r="AA14" s="451"/>
      <c r="AB14" s="451"/>
      <c r="AC14" s="451"/>
      <c r="AD14" s="451"/>
      <c r="AE14" s="451"/>
      <c r="AF14" s="451"/>
      <c r="AG14" s="451"/>
      <c r="AH14" s="451"/>
      <c r="AI14" s="451"/>
      <c r="AJ14" s="451"/>
      <c r="AK14" s="451"/>
      <c r="AL14" s="451"/>
      <c r="AM14" s="13"/>
    </row>
    <row r="15" spans="2:39" ht="13.5" customHeight="1">
      <c r="B15" s="16"/>
      <c r="C15" s="437"/>
      <c r="D15" s="437"/>
      <c r="E15" s="437"/>
      <c r="F15" s="437"/>
      <c r="G15" s="437"/>
      <c r="H15" s="437"/>
      <c r="I15" s="437"/>
      <c r="J15" s="437"/>
      <c r="K15" s="437"/>
      <c r="L15" s="437"/>
      <c r="M15" s="437"/>
      <c r="N15" s="437"/>
      <c r="O15" s="439"/>
      <c r="P15" s="440"/>
      <c r="Q15" s="443"/>
      <c r="R15" s="444"/>
      <c r="S15" s="443"/>
      <c r="T15" s="444"/>
      <c r="U15" s="443"/>
      <c r="V15" s="444"/>
      <c r="W15" s="437"/>
      <c r="X15" s="437"/>
      <c r="Y15" s="450"/>
      <c r="Z15" s="451"/>
      <c r="AA15" s="451"/>
      <c r="AB15" s="451"/>
      <c r="AC15" s="451"/>
      <c r="AD15" s="451"/>
      <c r="AE15" s="451"/>
      <c r="AF15" s="451"/>
      <c r="AG15" s="451"/>
      <c r="AH15" s="451"/>
      <c r="AI15" s="451"/>
      <c r="AJ15" s="451"/>
      <c r="AK15" s="451"/>
      <c r="AL15" s="451"/>
      <c r="AM15" s="13"/>
    </row>
    <row r="16" spans="2:39" ht="13.5" customHeight="1">
      <c r="B16" s="16"/>
      <c r="C16" s="437"/>
      <c r="D16" s="437"/>
      <c r="E16" s="437"/>
      <c r="F16" s="437"/>
      <c r="G16" s="437"/>
      <c r="H16" s="437"/>
      <c r="I16" s="437"/>
      <c r="J16" s="437"/>
      <c r="K16" s="437"/>
      <c r="L16" s="437"/>
      <c r="M16" s="437"/>
      <c r="N16" s="437"/>
      <c r="O16" s="441"/>
      <c r="P16" s="442"/>
      <c r="Q16" s="445"/>
      <c r="R16" s="446"/>
      <c r="S16" s="445"/>
      <c r="T16" s="446"/>
      <c r="U16" s="445"/>
      <c r="V16" s="446"/>
      <c r="W16" s="437"/>
      <c r="X16" s="437"/>
      <c r="Y16" s="451"/>
      <c r="Z16" s="451"/>
      <c r="AA16" s="451"/>
      <c r="AB16" s="451"/>
      <c r="AC16" s="451"/>
      <c r="AD16" s="451"/>
      <c r="AE16" s="451"/>
      <c r="AF16" s="451"/>
      <c r="AG16" s="451"/>
      <c r="AH16" s="451"/>
      <c r="AI16" s="451"/>
      <c r="AJ16" s="451"/>
      <c r="AK16" s="451"/>
      <c r="AL16" s="451"/>
      <c r="AM16" s="13"/>
    </row>
    <row r="17" spans="2:39" ht="13.5">
      <c r="B17" s="12"/>
      <c r="C17" s="437"/>
      <c r="D17" s="437"/>
      <c r="E17" s="437"/>
      <c r="F17" s="437"/>
      <c r="G17" s="437"/>
      <c r="H17" s="437"/>
      <c r="I17" s="437"/>
      <c r="J17" s="437"/>
      <c r="K17" s="437"/>
      <c r="L17" s="437"/>
      <c r="M17" s="437"/>
      <c r="N17" s="437"/>
      <c r="O17" s="439"/>
      <c r="P17" s="440"/>
      <c r="Q17" s="443"/>
      <c r="R17" s="444"/>
      <c r="S17" s="443"/>
      <c r="T17" s="444"/>
      <c r="U17" s="443"/>
      <c r="V17" s="444"/>
      <c r="W17" s="437"/>
      <c r="X17" s="437"/>
      <c r="Y17" s="450"/>
      <c r="Z17" s="451"/>
      <c r="AA17" s="451"/>
      <c r="AB17" s="451"/>
      <c r="AC17" s="451"/>
      <c r="AD17" s="451"/>
      <c r="AE17" s="451"/>
      <c r="AF17" s="451"/>
      <c r="AG17" s="451"/>
      <c r="AH17" s="451"/>
      <c r="AI17" s="451"/>
      <c r="AJ17" s="451"/>
      <c r="AK17" s="451"/>
      <c r="AL17" s="451"/>
      <c r="AM17" s="13"/>
    </row>
    <row r="18" spans="2:39" ht="13.5">
      <c r="B18" s="12"/>
      <c r="C18" s="437"/>
      <c r="D18" s="437"/>
      <c r="E18" s="437"/>
      <c r="F18" s="437"/>
      <c r="G18" s="437"/>
      <c r="H18" s="437"/>
      <c r="I18" s="437"/>
      <c r="J18" s="437"/>
      <c r="K18" s="437"/>
      <c r="L18" s="437"/>
      <c r="M18" s="437"/>
      <c r="N18" s="437"/>
      <c r="O18" s="441"/>
      <c r="P18" s="442"/>
      <c r="Q18" s="445"/>
      <c r="R18" s="446"/>
      <c r="S18" s="445"/>
      <c r="T18" s="446"/>
      <c r="U18" s="445"/>
      <c r="V18" s="446"/>
      <c r="W18" s="437"/>
      <c r="X18" s="437"/>
      <c r="Y18" s="451"/>
      <c r="Z18" s="451"/>
      <c r="AA18" s="451"/>
      <c r="AB18" s="451"/>
      <c r="AC18" s="451"/>
      <c r="AD18" s="451"/>
      <c r="AE18" s="451"/>
      <c r="AF18" s="451"/>
      <c r="AG18" s="451"/>
      <c r="AH18" s="451"/>
      <c r="AI18" s="451"/>
      <c r="AJ18" s="451"/>
      <c r="AK18" s="451"/>
      <c r="AL18" s="451"/>
      <c r="AM18" s="13"/>
    </row>
    <row r="19" spans="2:39" ht="13.5">
      <c r="B19" s="12"/>
      <c r="C19" s="437"/>
      <c r="D19" s="437"/>
      <c r="E19" s="437"/>
      <c r="F19" s="437"/>
      <c r="G19" s="437"/>
      <c r="H19" s="437"/>
      <c r="I19" s="437"/>
      <c r="J19" s="437"/>
      <c r="K19" s="437"/>
      <c r="L19" s="437"/>
      <c r="M19" s="437"/>
      <c r="N19" s="437"/>
      <c r="O19" s="439"/>
      <c r="P19" s="440"/>
      <c r="Q19" s="443"/>
      <c r="R19" s="444"/>
      <c r="S19" s="443"/>
      <c r="T19" s="444"/>
      <c r="U19" s="443"/>
      <c r="V19" s="444"/>
      <c r="W19" s="437"/>
      <c r="X19" s="437"/>
      <c r="Y19" s="450"/>
      <c r="Z19" s="451"/>
      <c r="AA19" s="451"/>
      <c r="AB19" s="451"/>
      <c r="AC19" s="451"/>
      <c r="AD19" s="451"/>
      <c r="AE19" s="451"/>
      <c r="AF19" s="451"/>
      <c r="AG19" s="451"/>
      <c r="AH19" s="451"/>
      <c r="AI19" s="451"/>
      <c r="AJ19" s="451"/>
      <c r="AK19" s="451"/>
      <c r="AL19" s="451"/>
      <c r="AM19" s="13"/>
    </row>
    <row r="20" spans="2:39" ht="13.5">
      <c r="B20" s="12"/>
      <c r="C20" s="437"/>
      <c r="D20" s="437"/>
      <c r="E20" s="437"/>
      <c r="F20" s="437"/>
      <c r="G20" s="437"/>
      <c r="H20" s="437"/>
      <c r="I20" s="437"/>
      <c r="J20" s="437"/>
      <c r="K20" s="437"/>
      <c r="L20" s="437"/>
      <c r="M20" s="437"/>
      <c r="N20" s="437"/>
      <c r="O20" s="441"/>
      <c r="P20" s="442"/>
      <c r="Q20" s="445"/>
      <c r="R20" s="446"/>
      <c r="S20" s="445"/>
      <c r="T20" s="446"/>
      <c r="U20" s="445"/>
      <c r="V20" s="446"/>
      <c r="W20" s="437"/>
      <c r="X20" s="437"/>
      <c r="Y20" s="451"/>
      <c r="Z20" s="451"/>
      <c r="AA20" s="451"/>
      <c r="AB20" s="451"/>
      <c r="AC20" s="451"/>
      <c r="AD20" s="451"/>
      <c r="AE20" s="451"/>
      <c r="AF20" s="451"/>
      <c r="AG20" s="451"/>
      <c r="AH20" s="451"/>
      <c r="AI20" s="451"/>
      <c r="AJ20" s="451"/>
      <c r="AK20" s="451"/>
      <c r="AL20" s="451"/>
      <c r="AM20" s="13"/>
    </row>
    <row r="21" spans="2:39" ht="13.5">
      <c r="B21" s="12"/>
      <c r="C21" s="437"/>
      <c r="D21" s="437"/>
      <c r="E21" s="437"/>
      <c r="F21" s="437"/>
      <c r="G21" s="437"/>
      <c r="H21" s="437"/>
      <c r="I21" s="437"/>
      <c r="J21" s="437"/>
      <c r="K21" s="437"/>
      <c r="L21" s="437"/>
      <c r="M21" s="437"/>
      <c r="N21" s="437"/>
      <c r="O21" s="439"/>
      <c r="P21" s="440"/>
      <c r="Q21" s="443"/>
      <c r="R21" s="444"/>
      <c r="S21" s="443"/>
      <c r="T21" s="444"/>
      <c r="U21" s="443"/>
      <c r="V21" s="444"/>
      <c r="W21" s="437"/>
      <c r="X21" s="437"/>
      <c r="Y21" s="450"/>
      <c r="Z21" s="451"/>
      <c r="AA21" s="451"/>
      <c r="AB21" s="451"/>
      <c r="AC21" s="451"/>
      <c r="AD21" s="451"/>
      <c r="AE21" s="451"/>
      <c r="AF21" s="451"/>
      <c r="AG21" s="451"/>
      <c r="AH21" s="451"/>
      <c r="AI21" s="451"/>
      <c r="AJ21" s="451"/>
      <c r="AK21" s="451"/>
      <c r="AL21" s="451"/>
      <c r="AM21" s="13"/>
    </row>
    <row r="22" spans="2:39" ht="13.5">
      <c r="B22" s="12"/>
      <c r="C22" s="437"/>
      <c r="D22" s="437"/>
      <c r="E22" s="437"/>
      <c r="F22" s="437"/>
      <c r="G22" s="437"/>
      <c r="H22" s="437"/>
      <c r="I22" s="437"/>
      <c r="J22" s="437"/>
      <c r="K22" s="437"/>
      <c r="L22" s="437"/>
      <c r="M22" s="437"/>
      <c r="N22" s="437"/>
      <c r="O22" s="441"/>
      <c r="P22" s="442"/>
      <c r="Q22" s="445"/>
      <c r="R22" s="446"/>
      <c r="S22" s="445"/>
      <c r="T22" s="446"/>
      <c r="U22" s="445"/>
      <c r="V22" s="446"/>
      <c r="W22" s="437"/>
      <c r="X22" s="437"/>
      <c r="Y22" s="451"/>
      <c r="Z22" s="451"/>
      <c r="AA22" s="451"/>
      <c r="AB22" s="451"/>
      <c r="AC22" s="451"/>
      <c r="AD22" s="451"/>
      <c r="AE22" s="451"/>
      <c r="AF22" s="451"/>
      <c r="AG22" s="451"/>
      <c r="AH22" s="451"/>
      <c r="AI22" s="451"/>
      <c r="AJ22" s="451"/>
      <c r="AK22" s="451"/>
      <c r="AL22" s="451"/>
      <c r="AM22" s="13"/>
    </row>
    <row r="23" spans="2:39" ht="13.5">
      <c r="B23" s="12"/>
      <c r="C23" s="452"/>
      <c r="D23" s="453"/>
      <c r="E23" s="453"/>
      <c r="F23" s="453"/>
      <c r="G23" s="453"/>
      <c r="H23" s="454"/>
      <c r="I23" s="437"/>
      <c r="J23" s="437"/>
      <c r="K23" s="437"/>
      <c r="L23" s="437"/>
      <c r="M23" s="437"/>
      <c r="N23" s="437"/>
      <c r="O23" s="439"/>
      <c r="P23" s="440"/>
      <c r="Q23" s="443"/>
      <c r="R23" s="444"/>
      <c r="S23" s="443"/>
      <c r="T23" s="444"/>
      <c r="U23" s="443"/>
      <c r="V23" s="444"/>
      <c r="W23" s="437"/>
      <c r="X23" s="437"/>
      <c r="Y23" s="450"/>
      <c r="Z23" s="451"/>
      <c r="AA23" s="451"/>
      <c r="AB23" s="451"/>
      <c r="AC23" s="451"/>
      <c r="AD23" s="451"/>
      <c r="AE23" s="451"/>
      <c r="AF23" s="451"/>
      <c r="AG23" s="451"/>
      <c r="AH23" s="451"/>
      <c r="AI23" s="451"/>
      <c r="AJ23" s="451"/>
      <c r="AK23" s="451"/>
      <c r="AL23" s="451"/>
      <c r="AM23" s="13"/>
    </row>
    <row r="24" spans="2:39" ht="13.5">
      <c r="B24" s="12"/>
      <c r="C24" s="455"/>
      <c r="D24" s="456"/>
      <c r="E24" s="456"/>
      <c r="F24" s="456"/>
      <c r="G24" s="456"/>
      <c r="H24" s="457"/>
      <c r="I24" s="437"/>
      <c r="J24" s="437"/>
      <c r="K24" s="437"/>
      <c r="L24" s="437"/>
      <c r="M24" s="437"/>
      <c r="N24" s="437"/>
      <c r="O24" s="441"/>
      <c r="P24" s="442"/>
      <c r="Q24" s="445"/>
      <c r="R24" s="446"/>
      <c r="S24" s="445"/>
      <c r="T24" s="446"/>
      <c r="U24" s="445"/>
      <c r="V24" s="446"/>
      <c r="W24" s="437"/>
      <c r="X24" s="437"/>
      <c r="Y24" s="451"/>
      <c r="Z24" s="451"/>
      <c r="AA24" s="451"/>
      <c r="AB24" s="451"/>
      <c r="AC24" s="451"/>
      <c r="AD24" s="451"/>
      <c r="AE24" s="451"/>
      <c r="AF24" s="451"/>
      <c r="AG24" s="451"/>
      <c r="AH24" s="451"/>
      <c r="AI24" s="451"/>
      <c r="AJ24" s="451"/>
      <c r="AK24" s="451"/>
      <c r="AL24" s="451"/>
      <c r="AM24" s="13"/>
    </row>
    <row r="25" spans="2:39" ht="13.5">
      <c r="B25" s="12"/>
      <c r="C25" s="437"/>
      <c r="D25" s="437"/>
      <c r="E25" s="437"/>
      <c r="F25" s="437"/>
      <c r="G25" s="437"/>
      <c r="H25" s="437"/>
      <c r="I25" s="437"/>
      <c r="J25" s="437"/>
      <c r="K25" s="437"/>
      <c r="L25" s="437"/>
      <c r="M25" s="437"/>
      <c r="N25" s="437"/>
      <c r="O25" s="439"/>
      <c r="P25" s="440"/>
      <c r="Q25" s="443"/>
      <c r="R25" s="444"/>
      <c r="S25" s="443"/>
      <c r="T25" s="444"/>
      <c r="U25" s="443"/>
      <c r="V25" s="444"/>
      <c r="W25" s="437"/>
      <c r="X25" s="437"/>
      <c r="Y25" s="450"/>
      <c r="Z25" s="451"/>
      <c r="AA25" s="451"/>
      <c r="AB25" s="451"/>
      <c r="AC25" s="451"/>
      <c r="AD25" s="451"/>
      <c r="AE25" s="451"/>
      <c r="AF25" s="451"/>
      <c r="AG25" s="451"/>
      <c r="AH25" s="451"/>
      <c r="AI25" s="451"/>
      <c r="AJ25" s="451"/>
      <c r="AK25" s="451"/>
      <c r="AL25" s="451"/>
      <c r="AM25" s="13"/>
    </row>
    <row r="26" spans="2:39" ht="13.5">
      <c r="B26" s="12"/>
      <c r="C26" s="437"/>
      <c r="D26" s="437"/>
      <c r="E26" s="437"/>
      <c r="F26" s="437"/>
      <c r="G26" s="437"/>
      <c r="H26" s="437"/>
      <c r="I26" s="437"/>
      <c r="J26" s="437"/>
      <c r="K26" s="437"/>
      <c r="L26" s="437"/>
      <c r="M26" s="437"/>
      <c r="N26" s="437"/>
      <c r="O26" s="441"/>
      <c r="P26" s="442"/>
      <c r="Q26" s="445"/>
      <c r="R26" s="446"/>
      <c r="S26" s="445"/>
      <c r="T26" s="446"/>
      <c r="U26" s="445"/>
      <c r="V26" s="446"/>
      <c r="W26" s="437"/>
      <c r="X26" s="437"/>
      <c r="Y26" s="451"/>
      <c r="Z26" s="451"/>
      <c r="AA26" s="451"/>
      <c r="AB26" s="451"/>
      <c r="AC26" s="451"/>
      <c r="AD26" s="451"/>
      <c r="AE26" s="451"/>
      <c r="AF26" s="451"/>
      <c r="AG26" s="451"/>
      <c r="AH26" s="451"/>
      <c r="AI26" s="451"/>
      <c r="AJ26" s="451"/>
      <c r="AK26" s="451"/>
      <c r="AL26" s="451"/>
      <c r="AM26" s="13"/>
    </row>
    <row r="27" spans="2:39" ht="13.5">
      <c r="B27" s="12"/>
      <c r="C27" s="437"/>
      <c r="D27" s="437"/>
      <c r="E27" s="437"/>
      <c r="F27" s="437"/>
      <c r="G27" s="437"/>
      <c r="H27" s="437"/>
      <c r="I27" s="437"/>
      <c r="J27" s="437"/>
      <c r="K27" s="437"/>
      <c r="L27" s="437"/>
      <c r="M27" s="437"/>
      <c r="N27" s="437"/>
      <c r="O27" s="439"/>
      <c r="P27" s="440"/>
      <c r="Q27" s="443"/>
      <c r="R27" s="444"/>
      <c r="S27" s="443"/>
      <c r="T27" s="444"/>
      <c r="U27" s="443"/>
      <c r="V27" s="444"/>
      <c r="W27" s="437"/>
      <c r="X27" s="437"/>
      <c r="Y27" s="450"/>
      <c r="Z27" s="451"/>
      <c r="AA27" s="451"/>
      <c r="AB27" s="451"/>
      <c r="AC27" s="451"/>
      <c r="AD27" s="451"/>
      <c r="AE27" s="451"/>
      <c r="AF27" s="451"/>
      <c r="AG27" s="451"/>
      <c r="AH27" s="451"/>
      <c r="AI27" s="451"/>
      <c r="AJ27" s="451"/>
      <c r="AK27" s="451"/>
      <c r="AL27" s="451"/>
      <c r="AM27" s="13"/>
    </row>
    <row r="28" spans="2:39" ht="13.5">
      <c r="B28" s="12"/>
      <c r="C28" s="437"/>
      <c r="D28" s="437"/>
      <c r="E28" s="437"/>
      <c r="F28" s="437"/>
      <c r="G28" s="437"/>
      <c r="H28" s="437"/>
      <c r="I28" s="437"/>
      <c r="J28" s="437"/>
      <c r="K28" s="437"/>
      <c r="L28" s="437"/>
      <c r="M28" s="437"/>
      <c r="N28" s="437"/>
      <c r="O28" s="441"/>
      <c r="P28" s="442"/>
      <c r="Q28" s="445"/>
      <c r="R28" s="446"/>
      <c r="S28" s="445"/>
      <c r="T28" s="446"/>
      <c r="U28" s="445"/>
      <c r="V28" s="446"/>
      <c r="W28" s="437"/>
      <c r="X28" s="437"/>
      <c r="Y28" s="451"/>
      <c r="Z28" s="451"/>
      <c r="AA28" s="451"/>
      <c r="AB28" s="451"/>
      <c r="AC28" s="451"/>
      <c r="AD28" s="451"/>
      <c r="AE28" s="451"/>
      <c r="AF28" s="451"/>
      <c r="AG28" s="451"/>
      <c r="AH28" s="451"/>
      <c r="AI28" s="451"/>
      <c r="AJ28" s="451"/>
      <c r="AK28" s="451"/>
      <c r="AL28" s="451"/>
      <c r="AM28" s="13"/>
    </row>
    <row r="29" spans="2:39" ht="13.5">
      <c r="B29" s="12"/>
      <c r="C29" s="452"/>
      <c r="D29" s="453"/>
      <c r="E29" s="453"/>
      <c r="F29" s="453"/>
      <c r="G29" s="453"/>
      <c r="H29" s="454"/>
      <c r="I29" s="437"/>
      <c r="J29" s="437"/>
      <c r="K29" s="437"/>
      <c r="L29" s="437"/>
      <c r="M29" s="437"/>
      <c r="N29" s="437"/>
      <c r="O29" s="439"/>
      <c r="P29" s="440"/>
      <c r="Q29" s="443"/>
      <c r="R29" s="444"/>
      <c r="S29" s="443"/>
      <c r="T29" s="444"/>
      <c r="U29" s="443"/>
      <c r="V29" s="444"/>
      <c r="W29" s="437"/>
      <c r="X29" s="437"/>
      <c r="Y29" s="450"/>
      <c r="Z29" s="451"/>
      <c r="AA29" s="451"/>
      <c r="AB29" s="451"/>
      <c r="AC29" s="451"/>
      <c r="AD29" s="451"/>
      <c r="AE29" s="451"/>
      <c r="AF29" s="451"/>
      <c r="AG29" s="451"/>
      <c r="AH29" s="451"/>
      <c r="AI29" s="451"/>
      <c r="AJ29" s="451"/>
      <c r="AK29" s="451"/>
      <c r="AL29" s="451"/>
      <c r="AM29" s="13"/>
    </row>
    <row r="30" spans="2:39" ht="13.5">
      <c r="B30" s="12"/>
      <c r="C30" s="455"/>
      <c r="D30" s="456"/>
      <c r="E30" s="456"/>
      <c r="F30" s="456"/>
      <c r="G30" s="456"/>
      <c r="H30" s="457"/>
      <c r="I30" s="437"/>
      <c r="J30" s="437"/>
      <c r="K30" s="437"/>
      <c r="L30" s="437"/>
      <c r="M30" s="437"/>
      <c r="N30" s="437"/>
      <c r="O30" s="441"/>
      <c r="P30" s="442"/>
      <c r="Q30" s="445"/>
      <c r="R30" s="446"/>
      <c r="S30" s="445"/>
      <c r="T30" s="446"/>
      <c r="U30" s="445"/>
      <c r="V30" s="446"/>
      <c r="W30" s="437"/>
      <c r="X30" s="437"/>
      <c r="Y30" s="451"/>
      <c r="Z30" s="451"/>
      <c r="AA30" s="451"/>
      <c r="AB30" s="451"/>
      <c r="AC30" s="451"/>
      <c r="AD30" s="451"/>
      <c r="AE30" s="451"/>
      <c r="AF30" s="451"/>
      <c r="AG30" s="451"/>
      <c r="AH30" s="451"/>
      <c r="AI30" s="451"/>
      <c r="AJ30" s="451"/>
      <c r="AK30" s="451"/>
      <c r="AL30" s="451"/>
      <c r="AM30" s="13"/>
    </row>
    <row r="31" spans="2:39" ht="13.5">
      <c r="B31" s="12"/>
      <c r="C31" s="437"/>
      <c r="D31" s="437"/>
      <c r="E31" s="437"/>
      <c r="F31" s="437"/>
      <c r="G31" s="437"/>
      <c r="H31" s="437"/>
      <c r="I31" s="437"/>
      <c r="J31" s="437"/>
      <c r="K31" s="437"/>
      <c r="L31" s="437"/>
      <c r="M31" s="437"/>
      <c r="N31" s="437"/>
      <c r="O31" s="439"/>
      <c r="P31" s="440"/>
      <c r="Q31" s="443"/>
      <c r="R31" s="444"/>
      <c r="S31" s="443"/>
      <c r="T31" s="444"/>
      <c r="U31" s="443"/>
      <c r="V31" s="444"/>
      <c r="W31" s="437"/>
      <c r="X31" s="437"/>
      <c r="Y31" s="450"/>
      <c r="Z31" s="451"/>
      <c r="AA31" s="451"/>
      <c r="AB31" s="451"/>
      <c r="AC31" s="451"/>
      <c r="AD31" s="451"/>
      <c r="AE31" s="451"/>
      <c r="AF31" s="451"/>
      <c r="AG31" s="451"/>
      <c r="AH31" s="451"/>
      <c r="AI31" s="451"/>
      <c r="AJ31" s="451"/>
      <c r="AK31" s="451"/>
      <c r="AL31" s="451"/>
      <c r="AM31" s="13"/>
    </row>
    <row r="32" spans="2:39" ht="13.5">
      <c r="B32" s="12"/>
      <c r="C32" s="437"/>
      <c r="D32" s="437"/>
      <c r="E32" s="437"/>
      <c r="F32" s="437"/>
      <c r="G32" s="437"/>
      <c r="H32" s="437"/>
      <c r="I32" s="437"/>
      <c r="J32" s="437"/>
      <c r="K32" s="437"/>
      <c r="L32" s="437"/>
      <c r="M32" s="437"/>
      <c r="N32" s="437"/>
      <c r="O32" s="441"/>
      <c r="P32" s="442"/>
      <c r="Q32" s="445"/>
      <c r="R32" s="446"/>
      <c r="S32" s="445"/>
      <c r="T32" s="446"/>
      <c r="U32" s="445"/>
      <c r="V32" s="446"/>
      <c r="W32" s="437"/>
      <c r="X32" s="437"/>
      <c r="Y32" s="451"/>
      <c r="Z32" s="451"/>
      <c r="AA32" s="451"/>
      <c r="AB32" s="451"/>
      <c r="AC32" s="451"/>
      <c r="AD32" s="451"/>
      <c r="AE32" s="451"/>
      <c r="AF32" s="451"/>
      <c r="AG32" s="451"/>
      <c r="AH32" s="451"/>
      <c r="AI32" s="451"/>
      <c r="AJ32" s="451"/>
      <c r="AK32" s="451"/>
      <c r="AL32" s="451"/>
      <c r="AM32" s="13"/>
    </row>
    <row r="33" spans="2:39" ht="13.5">
      <c r="B33" s="12"/>
      <c r="C33" s="437"/>
      <c r="D33" s="437"/>
      <c r="E33" s="437"/>
      <c r="F33" s="437"/>
      <c r="G33" s="437"/>
      <c r="H33" s="437"/>
      <c r="I33" s="437"/>
      <c r="J33" s="437"/>
      <c r="K33" s="437"/>
      <c r="L33" s="437"/>
      <c r="M33" s="437"/>
      <c r="N33" s="437"/>
      <c r="O33" s="439"/>
      <c r="P33" s="440"/>
      <c r="Q33" s="443"/>
      <c r="R33" s="444"/>
      <c r="S33" s="443"/>
      <c r="T33" s="444"/>
      <c r="U33" s="443"/>
      <c r="V33" s="444"/>
      <c r="W33" s="437"/>
      <c r="X33" s="437"/>
      <c r="Y33" s="450"/>
      <c r="Z33" s="451"/>
      <c r="AA33" s="451"/>
      <c r="AB33" s="451"/>
      <c r="AC33" s="451"/>
      <c r="AD33" s="451"/>
      <c r="AE33" s="451"/>
      <c r="AF33" s="451"/>
      <c r="AG33" s="451"/>
      <c r="AH33" s="451"/>
      <c r="AI33" s="451"/>
      <c r="AJ33" s="451"/>
      <c r="AK33" s="451"/>
      <c r="AL33" s="451"/>
      <c r="AM33" s="13"/>
    </row>
    <row r="34" spans="2:39" ht="13.5">
      <c r="B34" s="12"/>
      <c r="C34" s="437"/>
      <c r="D34" s="437"/>
      <c r="E34" s="437"/>
      <c r="F34" s="437"/>
      <c r="G34" s="437"/>
      <c r="H34" s="437"/>
      <c r="I34" s="437"/>
      <c r="J34" s="437"/>
      <c r="K34" s="437"/>
      <c r="L34" s="437"/>
      <c r="M34" s="437"/>
      <c r="N34" s="437"/>
      <c r="O34" s="441"/>
      <c r="P34" s="442"/>
      <c r="Q34" s="445"/>
      <c r="R34" s="446"/>
      <c r="S34" s="445"/>
      <c r="T34" s="446"/>
      <c r="U34" s="445"/>
      <c r="V34" s="446"/>
      <c r="W34" s="437"/>
      <c r="X34" s="437"/>
      <c r="Y34" s="451"/>
      <c r="Z34" s="451"/>
      <c r="AA34" s="451"/>
      <c r="AB34" s="451"/>
      <c r="AC34" s="451"/>
      <c r="AD34" s="451"/>
      <c r="AE34" s="451"/>
      <c r="AF34" s="451"/>
      <c r="AG34" s="451"/>
      <c r="AH34" s="451"/>
      <c r="AI34" s="451"/>
      <c r="AJ34" s="451"/>
      <c r="AK34" s="451"/>
      <c r="AL34" s="451"/>
      <c r="AM34" s="13"/>
    </row>
    <row r="35" spans="2:39" ht="13.5">
      <c r="B35" s="12"/>
      <c r="C35" s="437"/>
      <c r="D35" s="437"/>
      <c r="E35" s="437"/>
      <c r="F35" s="437"/>
      <c r="G35" s="437"/>
      <c r="H35" s="437"/>
      <c r="I35" s="437"/>
      <c r="J35" s="437"/>
      <c r="K35" s="437"/>
      <c r="L35" s="437"/>
      <c r="M35" s="437"/>
      <c r="N35" s="437"/>
      <c r="O35" s="439"/>
      <c r="P35" s="440"/>
      <c r="Q35" s="443"/>
      <c r="R35" s="444"/>
      <c r="S35" s="443"/>
      <c r="T35" s="444"/>
      <c r="U35" s="443"/>
      <c r="V35" s="444"/>
      <c r="W35" s="437"/>
      <c r="X35" s="437"/>
      <c r="Y35" s="450"/>
      <c r="Z35" s="451"/>
      <c r="AA35" s="451"/>
      <c r="AB35" s="451"/>
      <c r="AC35" s="451"/>
      <c r="AD35" s="451"/>
      <c r="AE35" s="451"/>
      <c r="AF35" s="451"/>
      <c r="AG35" s="451"/>
      <c r="AH35" s="451"/>
      <c r="AI35" s="451"/>
      <c r="AJ35" s="451"/>
      <c r="AK35" s="451"/>
      <c r="AL35" s="451"/>
      <c r="AM35" s="13"/>
    </row>
    <row r="36" spans="2:39" ht="13.5">
      <c r="C36" s="437"/>
      <c r="D36" s="437"/>
      <c r="E36" s="437"/>
      <c r="F36" s="437"/>
      <c r="G36" s="437"/>
      <c r="H36" s="437"/>
      <c r="I36" s="437"/>
      <c r="J36" s="437"/>
      <c r="K36" s="437"/>
      <c r="L36" s="437"/>
      <c r="M36" s="437"/>
      <c r="N36" s="437"/>
      <c r="O36" s="441"/>
      <c r="P36" s="442"/>
      <c r="Q36" s="445"/>
      <c r="R36" s="446"/>
      <c r="S36" s="445"/>
      <c r="T36" s="446"/>
      <c r="U36" s="445"/>
      <c r="V36" s="446"/>
      <c r="W36" s="437"/>
      <c r="X36" s="437"/>
      <c r="Y36" s="451"/>
      <c r="Z36" s="451"/>
      <c r="AA36" s="451"/>
      <c r="AB36" s="451"/>
      <c r="AC36" s="451"/>
      <c r="AD36" s="451"/>
      <c r="AE36" s="451"/>
      <c r="AF36" s="451"/>
      <c r="AG36" s="451"/>
      <c r="AH36" s="451"/>
      <c r="AI36" s="451"/>
      <c r="AJ36" s="451"/>
      <c r="AK36" s="451"/>
      <c r="AL36" s="451"/>
    </row>
    <row r="37" spans="2:39" ht="13.5">
      <c r="C37" s="437"/>
      <c r="D37" s="437"/>
      <c r="E37" s="437"/>
      <c r="F37" s="437"/>
      <c r="G37" s="437"/>
      <c r="H37" s="437"/>
      <c r="I37" s="437"/>
      <c r="J37" s="437"/>
      <c r="K37" s="437"/>
      <c r="L37" s="437"/>
      <c r="M37" s="437"/>
      <c r="N37" s="437"/>
      <c r="O37" s="439"/>
      <c r="P37" s="440"/>
      <c r="Q37" s="443"/>
      <c r="R37" s="444"/>
      <c r="S37" s="443"/>
      <c r="T37" s="444"/>
      <c r="U37" s="443"/>
      <c r="V37" s="444"/>
      <c r="W37" s="437"/>
      <c r="X37" s="437"/>
      <c r="Y37" s="450"/>
      <c r="Z37" s="451"/>
      <c r="AA37" s="451"/>
      <c r="AB37" s="451"/>
      <c r="AC37" s="451"/>
      <c r="AD37" s="451"/>
      <c r="AE37" s="451"/>
      <c r="AF37" s="451"/>
      <c r="AG37" s="451"/>
      <c r="AH37" s="451"/>
      <c r="AI37" s="451"/>
      <c r="AJ37" s="451"/>
      <c r="AK37" s="451"/>
      <c r="AL37" s="451"/>
    </row>
    <row r="38" spans="2:39" ht="13.5">
      <c r="C38" s="437"/>
      <c r="D38" s="437"/>
      <c r="E38" s="437"/>
      <c r="F38" s="437"/>
      <c r="G38" s="437"/>
      <c r="H38" s="437"/>
      <c r="I38" s="437"/>
      <c r="J38" s="437"/>
      <c r="K38" s="437"/>
      <c r="L38" s="437"/>
      <c r="M38" s="437"/>
      <c r="N38" s="437"/>
      <c r="O38" s="441"/>
      <c r="P38" s="442"/>
      <c r="Q38" s="445"/>
      <c r="R38" s="446"/>
      <c r="S38" s="445"/>
      <c r="T38" s="446"/>
      <c r="U38" s="445"/>
      <c r="V38" s="446"/>
      <c r="W38" s="437"/>
      <c r="X38" s="437"/>
      <c r="Y38" s="451"/>
      <c r="Z38" s="451"/>
      <c r="AA38" s="451"/>
      <c r="AB38" s="451"/>
      <c r="AC38" s="451"/>
      <c r="AD38" s="451"/>
      <c r="AE38" s="451"/>
      <c r="AF38" s="451"/>
      <c r="AG38" s="451"/>
      <c r="AH38" s="451"/>
      <c r="AI38" s="451"/>
      <c r="AJ38" s="451"/>
      <c r="AK38" s="451"/>
      <c r="AL38" s="451"/>
    </row>
    <row r="39" spans="2:39" ht="13.5">
      <c r="C39" s="437"/>
      <c r="D39" s="437"/>
      <c r="E39" s="437"/>
      <c r="F39" s="437"/>
      <c r="G39" s="437"/>
      <c r="H39" s="437"/>
      <c r="I39" s="437"/>
      <c r="J39" s="437"/>
      <c r="K39" s="437"/>
      <c r="L39" s="437"/>
      <c r="M39" s="437"/>
      <c r="N39" s="437"/>
      <c r="O39" s="439"/>
      <c r="P39" s="440"/>
      <c r="Q39" s="443"/>
      <c r="R39" s="444"/>
      <c r="S39" s="443"/>
      <c r="T39" s="444"/>
      <c r="U39" s="443"/>
      <c r="V39" s="444"/>
      <c r="W39" s="437"/>
      <c r="X39" s="437"/>
      <c r="Y39" s="450"/>
      <c r="Z39" s="451"/>
      <c r="AA39" s="451"/>
      <c r="AB39" s="451"/>
      <c r="AC39" s="451"/>
      <c r="AD39" s="451"/>
      <c r="AE39" s="451"/>
      <c r="AF39" s="451"/>
      <c r="AG39" s="451"/>
      <c r="AH39" s="451"/>
      <c r="AI39" s="451"/>
      <c r="AJ39" s="451"/>
      <c r="AK39" s="451"/>
      <c r="AL39" s="451"/>
    </row>
    <row r="40" spans="2:39" ht="13.5">
      <c r="C40" s="437"/>
      <c r="D40" s="437"/>
      <c r="E40" s="437"/>
      <c r="F40" s="437"/>
      <c r="G40" s="437"/>
      <c r="H40" s="437"/>
      <c r="I40" s="437"/>
      <c r="J40" s="437"/>
      <c r="K40" s="437"/>
      <c r="L40" s="437"/>
      <c r="M40" s="437"/>
      <c r="N40" s="437"/>
      <c r="O40" s="441"/>
      <c r="P40" s="442"/>
      <c r="Q40" s="445"/>
      <c r="R40" s="446"/>
      <c r="S40" s="445"/>
      <c r="T40" s="446"/>
      <c r="U40" s="445"/>
      <c r="V40" s="446"/>
      <c r="W40" s="437"/>
      <c r="X40" s="437"/>
      <c r="Y40" s="451"/>
      <c r="Z40" s="451"/>
      <c r="AA40" s="451"/>
      <c r="AB40" s="451"/>
      <c r="AC40" s="451"/>
      <c r="AD40" s="451"/>
      <c r="AE40" s="451"/>
      <c r="AF40" s="451"/>
      <c r="AG40" s="451"/>
      <c r="AH40" s="451"/>
      <c r="AI40" s="451"/>
      <c r="AJ40" s="451"/>
      <c r="AK40" s="451"/>
      <c r="AL40" s="451"/>
    </row>
    <row r="41" spans="2:39" ht="13.5">
      <c r="C41" s="75"/>
      <c r="D41" s="75"/>
      <c r="E41" s="75"/>
      <c r="F41" s="75"/>
      <c r="G41" s="75"/>
      <c r="H41" s="75"/>
      <c r="I41" s="76"/>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row>
    <row r="42" spans="2:39" ht="13.5">
      <c r="C42" s="458" t="s">
        <v>486</v>
      </c>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row>
    <row r="43" spans="2:39" ht="13.5" customHeight="1">
      <c r="B43" s="12"/>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13"/>
    </row>
    <row r="44" spans="2:39" ht="13.5">
      <c r="B44" s="12"/>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13"/>
    </row>
    <row r="45" spans="2:39" s="77" customFormat="1" ht="13.5" customHeight="1">
      <c r="B45" s="17"/>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18"/>
    </row>
    <row r="46" spans="2:39" ht="13.5">
      <c r="B46" s="12"/>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13"/>
    </row>
    <row r="47" spans="2:39" ht="13.5">
      <c r="B47" s="12"/>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13"/>
    </row>
    <row r="48" spans="2:39" ht="13.5">
      <c r="B48" s="12"/>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13"/>
    </row>
    <row r="49" spans="2:39" ht="14.25" customHeight="1">
      <c r="B49" s="12"/>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13"/>
    </row>
    <row r="50" spans="2:39" ht="14.25" customHeight="1">
      <c r="B50" s="12"/>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13"/>
    </row>
    <row r="51" spans="2:39" ht="14.25">
      <c r="B51" s="12"/>
      <c r="C51" s="19"/>
      <c r="D51" s="2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
      <c r="AL51" s="13"/>
      <c r="AM51" s="13"/>
    </row>
    <row r="52" spans="2:39" ht="13.5">
      <c r="C52" s="75"/>
      <c r="D52" s="75"/>
      <c r="E52" s="75"/>
      <c r="F52" s="75"/>
      <c r="G52" s="75"/>
      <c r="H52" s="75"/>
      <c r="I52" s="76"/>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row>
    <row r="53" spans="2:39" ht="20.100000000000001" customHeight="1">
      <c r="C53" s="75"/>
      <c r="D53" s="75"/>
      <c r="E53" s="75"/>
      <c r="F53" s="75"/>
      <c r="G53" s="75"/>
      <c r="H53" s="75"/>
      <c r="I53" s="76"/>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row>
    <row r="54" spans="2:39" ht="20.100000000000001" customHeight="1">
      <c r="C54" s="75"/>
      <c r="D54" s="75"/>
      <c r="E54" s="75"/>
      <c r="F54" s="75"/>
      <c r="G54" s="75"/>
      <c r="H54" s="75"/>
      <c r="I54" s="76"/>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row>
    <row r="55" spans="2:39" ht="20.100000000000001" customHeight="1">
      <c r="C55" s="75"/>
      <c r="D55" s="75"/>
      <c r="E55" s="75"/>
      <c r="F55" s="75"/>
      <c r="G55" s="75"/>
      <c r="H55" s="75"/>
      <c r="I55" s="76"/>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row>
    <row r="56" spans="2:39" ht="20.100000000000001" customHeight="1">
      <c r="C56" s="75"/>
      <c r="D56" s="75"/>
      <c r="E56" s="75"/>
      <c r="F56" s="75"/>
      <c r="G56" s="75"/>
      <c r="H56" s="75"/>
      <c r="I56" s="76"/>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row>
    <row r="57" spans="2:39" ht="20.100000000000001" customHeight="1">
      <c r="C57" s="75"/>
      <c r="D57" s="75"/>
      <c r="E57" s="75"/>
      <c r="F57" s="75"/>
      <c r="G57" s="75"/>
      <c r="H57" s="75"/>
      <c r="I57" s="76"/>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2:39" ht="20.100000000000001" customHeight="1">
      <c r="C58" s="75"/>
      <c r="D58" s="75"/>
      <c r="E58" s="75"/>
      <c r="F58" s="75"/>
      <c r="G58" s="75"/>
      <c r="H58" s="75"/>
      <c r="I58" s="76"/>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row>
    <row r="59" spans="2:39" ht="20.100000000000001" customHeight="1">
      <c r="C59" s="75"/>
      <c r="D59" s="75"/>
      <c r="E59" s="75"/>
      <c r="F59" s="75"/>
      <c r="G59" s="75"/>
      <c r="H59" s="75"/>
      <c r="I59" s="76"/>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row>
    <row r="60" spans="2:39" ht="20.100000000000001" customHeight="1">
      <c r="C60" s="75"/>
      <c r="D60" s="75"/>
      <c r="E60" s="75"/>
      <c r="F60" s="75"/>
      <c r="G60" s="75"/>
      <c r="H60" s="75"/>
      <c r="I60" s="76"/>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row>
    <row r="61" spans="2:39" ht="20.100000000000001" customHeight="1">
      <c r="C61" s="75"/>
      <c r="D61" s="75"/>
      <c r="E61" s="75"/>
      <c r="F61" s="75"/>
      <c r="G61" s="75"/>
      <c r="H61" s="75"/>
      <c r="I61" s="76"/>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row>
    <row r="62" spans="2:39" ht="20.100000000000001" customHeight="1">
      <c r="C62" s="75"/>
      <c r="D62" s="75"/>
      <c r="E62" s="75"/>
      <c r="F62" s="75"/>
      <c r="G62" s="75"/>
      <c r="H62" s="75"/>
      <c r="I62" s="76"/>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row>
  </sheetData>
  <sheetProtection selectLockedCells="1"/>
  <mergeCells count="165">
    <mergeCell ref="C42:AL50"/>
    <mergeCell ref="W39:X40"/>
    <mergeCell ref="Y39:AE40"/>
    <mergeCell ref="AF39:AL40"/>
    <mergeCell ref="C39:H40"/>
    <mergeCell ref="I39:N40"/>
    <mergeCell ref="O39:P40"/>
    <mergeCell ref="Q39:R40"/>
    <mergeCell ref="S39:T40"/>
    <mergeCell ref="U39:V40"/>
    <mergeCell ref="C37:H38"/>
    <mergeCell ref="I37:N38"/>
    <mergeCell ref="O37:P38"/>
    <mergeCell ref="Q37:R38"/>
    <mergeCell ref="S37:T38"/>
    <mergeCell ref="U37:V38"/>
    <mergeCell ref="W37:X38"/>
    <mergeCell ref="Y37:AE38"/>
    <mergeCell ref="AF37:AL38"/>
    <mergeCell ref="C35:H36"/>
    <mergeCell ref="I35:N36"/>
    <mergeCell ref="O35:P36"/>
    <mergeCell ref="Q35:R36"/>
    <mergeCell ref="S35:T36"/>
    <mergeCell ref="U35:V36"/>
    <mergeCell ref="W35:X36"/>
    <mergeCell ref="Y35:AE36"/>
    <mergeCell ref="AF35:AL36"/>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29:H30"/>
    <mergeCell ref="I29:N30"/>
    <mergeCell ref="O29:P30"/>
    <mergeCell ref="Q29:R30"/>
    <mergeCell ref="S29:T30"/>
    <mergeCell ref="U29:V30"/>
    <mergeCell ref="W29:X30"/>
    <mergeCell ref="Y29:AE30"/>
    <mergeCell ref="AF29:AL30"/>
    <mergeCell ref="C27:H28"/>
    <mergeCell ref="I27:N28"/>
    <mergeCell ref="O27:P28"/>
    <mergeCell ref="Q27:R28"/>
    <mergeCell ref="S27:T28"/>
    <mergeCell ref="U27:V28"/>
    <mergeCell ref="W27:X28"/>
    <mergeCell ref="Y27:AE28"/>
    <mergeCell ref="AF27:AL28"/>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1:H22"/>
    <mergeCell ref="I21:N22"/>
    <mergeCell ref="O21:P22"/>
    <mergeCell ref="Q21:R22"/>
    <mergeCell ref="S21:T22"/>
    <mergeCell ref="U21:V22"/>
    <mergeCell ref="W21:X22"/>
    <mergeCell ref="Y21:AE22"/>
    <mergeCell ref="AF21:AL22"/>
    <mergeCell ref="C19:H20"/>
    <mergeCell ref="I19:N20"/>
    <mergeCell ref="O19:P20"/>
    <mergeCell ref="Q19:R20"/>
    <mergeCell ref="S19:T20"/>
    <mergeCell ref="U19:V20"/>
    <mergeCell ref="W19:X20"/>
    <mergeCell ref="Y19:AE20"/>
    <mergeCell ref="AF19:AL20"/>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3:H14"/>
    <mergeCell ref="I13:N14"/>
    <mergeCell ref="O13:P14"/>
    <mergeCell ref="Q13:R14"/>
    <mergeCell ref="S13:T14"/>
    <mergeCell ref="U13:V14"/>
    <mergeCell ref="W13:X14"/>
    <mergeCell ref="Y13:AE14"/>
    <mergeCell ref="AF13:AL14"/>
    <mergeCell ref="C11:H12"/>
    <mergeCell ref="I11:N12"/>
    <mergeCell ref="O11:P12"/>
    <mergeCell ref="Q11:R12"/>
    <mergeCell ref="S11:T12"/>
    <mergeCell ref="U11:V12"/>
    <mergeCell ref="W11:X12"/>
    <mergeCell ref="Y11:AE12"/>
    <mergeCell ref="AF11:AL12"/>
    <mergeCell ref="C9:H10"/>
    <mergeCell ref="I9:N10"/>
    <mergeCell ref="O9:P10"/>
    <mergeCell ref="Q9:R10"/>
    <mergeCell ref="S9:T10"/>
    <mergeCell ref="U9:V10"/>
    <mergeCell ref="W9:X10"/>
    <mergeCell ref="Y9:AE10"/>
    <mergeCell ref="AF9:AL10"/>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s>
  <phoneticPr fontId="3"/>
  <conditionalFormatting sqref="C9:AL40">
    <cfRule type="cellIs" dxfId="26" priority="1" operator="equal">
      <formula>""</formula>
    </cfRule>
  </conditionalFormatting>
  <dataValidations count="2">
    <dataValidation imeMode="halfKatakana" allowBlank="1" showInputMessage="1" showErrorMessage="1" sqref="C9:H40" xr:uid="{242D7371-65B2-4B35-AB20-D95104C7D497}"/>
    <dataValidation imeMode="halfAlpha" allowBlank="1" showInputMessage="1" showErrorMessage="1" sqref="S13:T14 Q9:R40 S9:T12 S15:T40 U9:V40" xr:uid="{7C4B3010-8F6C-48EC-934D-6AE2F243F157}"/>
  </dataValidations>
  <printOptions horizontalCentered="1"/>
  <pageMargins left="0.62992125984251968" right="0.62992125984251968" top="0.59055118110236227" bottom="0.55118110236220474" header="0.11811023622047245" footer="0.19685039370078741"/>
  <pageSetup paperSize="9" scale="92" orientation="portrait" r:id="rId1"/>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B69CB59D-B6C4-4DC4-83E4-EAD6A3CA8E6F}">
          <x14:formula1>
            <xm:f>リスト!$L$2:$L$4</xm:f>
          </x14:formula1>
          <xm:sqref>O9:P40</xm:sqref>
        </x14:dataValidation>
        <x14:dataValidation type="list" imeMode="halfAlpha" allowBlank="1" showInputMessage="1" showErrorMessage="1" xr:uid="{BFAECC98-CA9E-4CBE-B25A-80C1DBDECF49}">
          <x14:formula1>
            <xm:f>リスト!$M$2:$M$3</xm:f>
          </x14:formula1>
          <xm:sqref>W9:X40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17620-C167-480B-95A5-C0F5AA2F53B7}">
  <sheetPr codeName="Sheet9">
    <tabColor rgb="FFFFFF00"/>
    <pageSetUpPr fitToPage="1"/>
  </sheetPr>
  <dimension ref="A1:L36"/>
  <sheetViews>
    <sheetView showGridLines="0" view="pageBreakPreview" zoomScaleNormal="100" zoomScaleSheetLayoutView="100" workbookViewId="0"/>
  </sheetViews>
  <sheetFormatPr defaultColWidth="9" defaultRowHeight="14.25"/>
  <cols>
    <col min="1" max="1" width="2.625" style="128" customWidth="1"/>
    <col min="2" max="4" width="15.5" style="128" customWidth="1"/>
    <col min="5" max="5" width="21.375" style="128" customWidth="1"/>
    <col min="6" max="6" width="16.625" style="128" customWidth="1"/>
    <col min="7" max="7" width="3.125" style="128" customWidth="1"/>
    <col min="8" max="8" width="1.375" style="128" customWidth="1"/>
    <col min="9" max="16384" width="9" style="128"/>
  </cols>
  <sheetData>
    <row r="1" spans="1:12">
      <c r="A1" s="284" t="s">
        <v>155</v>
      </c>
      <c r="B1" s="30"/>
      <c r="C1" s="30"/>
      <c r="D1" s="30"/>
      <c r="E1" s="30"/>
      <c r="F1" s="460"/>
      <c r="G1" s="460"/>
    </row>
    <row r="2" spans="1:12">
      <c r="A2" s="30"/>
      <c r="B2" s="30"/>
      <c r="C2" s="30"/>
      <c r="D2" s="30"/>
      <c r="E2" s="30"/>
      <c r="F2" s="129"/>
      <c r="G2" s="130"/>
      <c r="I2" s="215" t="s">
        <v>233</v>
      </c>
    </row>
    <row r="3" spans="1:12">
      <c r="A3" s="30"/>
      <c r="B3" s="30"/>
      <c r="C3" s="30"/>
      <c r="D3" s="30"/>
      <c r="E3" s="30"/>
      <c r="F3" s="129"/>
      <c r="G3" s="129"/>
    </row>
    <row r="4" spans="1:12">
      <c r="A4" s="30"/>
      <c r="B4" s="461" t="s">
        <v>156</v>
      </c>
      <c r="C4" s="461"/>
      <c r="D4" s="461"/>
      <c r="E4" s="461"/>
      <c r="F4" s="461"/>
      <c r="G4" s="129"/>
    </row>
    <row r="5" spans="1:12">
      <c r="A5" s="30"/>
      <c r="B5" s="30"/>
      <c r="C5" s="30"/>
      <c r="D5" s="30"/>
      <c r="E5" s="30"/>
      <c r="F5" s="30"/>
      <c r="G5" s="129"/>
    </row>
    <row r="6" spans="1:12">
      <c r="A6" s="30"/>
      <c r="B6" s="30" t="s">
        <v>157</v>
      </c>
      <c r="C6" s="30"/>
      <c r="D6" s="30"/>
      <c r="E6" s="30"/>
      <c r="F6" s="30"/>
      <c r="G6" s="129"/>
    </row>
    <row r="7" spans="1:12" ht="17.25" customHeight="1">
      <c r="A7" s="30"/>
      <c r="B7" s="254" t="s">
        <v>158</v>
      </c>
      <c r="C7" s="254" t="s">
        <v>159</v>
      </c>
      <c r="D7" s="254" t="s">
        <v>160</v>
      </c>
      <c r="E7" s="254" t="s">
        <v>161</v>
      </c>
      <c r="F7" s="254" t="s">
        <v>162</v>
      </c>
      <c r="G7" s="131"/>
    </row>
    <row r="8" spans="1:12" ht="42" customHeight="1">
      <c r="A8" s="30"/>
      <c r="B8" s="343"/>
      <c r="C8" s="343"/>
      <c r="D8" s="343"/>
      <c r="E8" s="343"/>
      <c r="F8" s="343"/>
      <c r="G8" s="100"/>
    </row>
    <row r="9" spans="1:12" ht="36" customHeight="1">
      <c r="A9" s="30"/>
      <c r="B9" s="343"/>
      <c r="C9" s="343"/>
      <c r="D9" s="343"/>
      <c r="E9" s="343"/>
      <c r="F9" s="343"/>
      <c r="G9" s="100"/>
    </row>
    <row r="10" spans="1:12" ht="45.75" customHeight="1">
      <c r="A10" s="30"/>
      <c r="B10" s="343"/>
      <c r="C10" s="343"/>
      <c r="D10" s="343"/>
      <c r="E10" s="343"/>
      <c r="F10" s="343"/>
      <c r="G10" s="28"/>
    </row>
    <row r="11" spans="1:12" ht="44.25" customHeight="1">
      <c r="A11" s="30"/>
      <c r="B11" s="343"/>
      <c r="C11" s="343"/>
      <c r="D11" s="343"/>
      <c r="E11" s="343"/>
      <c r="F11" s="343"/>
      <c r="G11" s="28"/>
      <c r="H11" s="462"/>
      <c r="I11" s="462"/>
      <c r="J11" s="462"/>
      <c r="K11" s="462"/>
      <c r="L11" s="462"/>
    </row>
    <row r="12" spans="1:12" ht="42" customHeight="1">
      <c r="A12" s="30"/>
      <c r="B12" s="343"/>
      <c r="C12" s="343"/>
      <c r="D12" s="343"/>
      <c r="E12" s="343"/>
      <c r="F12" s="343"/>
      <c r="G12" s="28"/>
      <c r="H12" s="462"/>
      <c r="I12" s="462"/>
      <c r="J12" s="462"/>
      <c r="K12" s="462"/>
      <c r="L12" s="462"/>
    </row>
    <row r="13" spans="1:12" ht="42" customHeight="1">
      <c r="A13" s="30"/>
      <c r="B13" s="133"/>
      <c r="C13" s="134"/>
      <c r="D13" s="134"/>
      <c r="E13" s="134"/>
      <c r="F13" s="134"/>
      <c r="G13" s="28"/>
      <c r="H13" s="135"/>
      <c r="I13" s="135"/>
      <c r="J13" s="135"/>
      <c r="K13" s="135"/>
      <c r="L13" s="135"/>
    </row>
    <row r="14" spans="1:12">
      <c r="A14" s="30"/>
      <c r="B14" s="30"/>
      <c r="C14" s="30"/>
      <c r="D14" s="30"/>
      <c r="E14" s="30"/>
      <c r="F14" s="30"/>
      <c r="G14" s="129"/>
    </row>
    <row r="15" spans="1:12">
      <c r="A15" s="136"/>
      <c r="B15" s="136"/>
      <c r="C15" s="136"/>
      <c r="D15" s="136"/>
      <c r="E15" s="136"/>
      <c r="F15" s="136"/>
      <c r="G15" s="136"/>
    </row>
    <row r="16" spans="1:12">
      <c r="A16" s="136"/>
      <c r="B16" s="137"/>
      <c r="C16" s="138"/>
      <c r="D16" s="136"/>
      <c r="E16" s="136"/>
      <c r="F16" s="136"/>
    </row>
    <row r="17" spans="1:8">
      <c r="A17" s="30"/>
      <c r="B17" s="30"/>
      <c r="C17" s="30"/>
      <c r="D17" s="30"/>
      <c r="E17" s="30"/>
      <c r="F17" s="30"/>
      <c r="G17" s="30"/>
    </row>
    <row r="18" spans="1:8">
      <c r="A18" s="30"/>
      <c r="B18" s="30"/>
      <c r="C18" s="137"/>
      <c r="D18" s="30"/>
      <c r="E18" s="30"/>
      <c r="F18" s="30"/>
    </row>
    <row r="19" spans="1:8">
      <c r="A19" s="30"/>
      <c r="B19" s="30"/>
      <c r="C19" s="30"/>
      <c r="D19" s="30"/>
      <c r="E19" s="30"/>
      <c r="F19" s="30"/>
      <c r="G19" s="30"/>
    </row>
    <row r="20" spans="1:8">
      <c r="A20" s="30"/>
      <c r="B20" s="30"/>
      <c r="C20" s="30"/>
      <c r="D20" s="30"/>
      <c r="E20" s="137"/>
      <c r="F20" s="30"/>
      <c r="G20" s="30"/>
    </row>
    <row r="21" spans="1:8">
      <c r="A21" s="30"/>
      <c r="B21" s="30"/>
      <c r="C21" s="30"/>
      <c r="D21" s="30"/>
      <c r="E21" s="30"/>
      <c r="F21" s="30"/>
      <c r="G21" s="30"/>
    </row>
    <row r="22" spans="1:8" ht="39.950000000000003" customHeight="1">
      <c r="A22" s="30"/>
      <c r="B22" s="30"/>
      <c r="C22" s="137"/>
      <c r="D22" s="139"/>
      <c r="E22" s="139"/>
      <c r="F22" s="139"/>
      <c r="G22" s="30"/>
    </row>
    <row r="23" spans="1:8">
      <c r="A23" s="30"/>
      <c r="B23" s="30"/>
      <c r="C23" s="30"/>
      <c r="D23" s="30"/>
      <c r="E23" s="30"/>
      <c r="F23" s="30"/>
      <c r="G23" s="30"/>
    </row>
    <row r="24" spans="1:8">
      <c r="A24" s="30"/>
      <c r="B24" s="140"/>
      <c r="C24" s="30"/>
      <c r="D24" s="30"/>
      <c r="E24" s="30"/>
      <c r="F24" s="30"/>
      <c r="G24" s="30"/>
    </row>
    <row r="25" spans="1:8">
      <c r="A25" s="30"/>
      <c r="B25" s="140"/>
      <c r="C25" s="30"/>
      <c r="D25" s="30"/>
      <c r="E25" s="30"/>
      <c r="F25" s="30"/>
      <c r="G25" s="30"/>
    </row>
    <row r="26" spans="1:8">
      <c r="A26" s="30"/>
      <c r="B26" s="463"/>
      <c r="C26" s="463"/>
      <c r="D26" s="463"/>
      <c r="E26" s="463"/>
      <c r="F26" s="463"/>
      <c r="G26" s="30"/>
    </row>
    <row r="27" spans="1:8">
      <c r="A27" s="30"/>
      <c r="B27" s="463" t="s">
        <v>163</v>
      </c>
      <c r="C27" s="463"/>
      <c r="D27" s="463"/>
      <c r="E27" s="463"/>
      <c r="F27" s="463"/>
      <c r="G27" s="30"/>
    </row>
    <row r="28" spans="1:8" ht="40.5" customHeight="1">
      <c r="A28" s="30"/>
      <c r="B28" s="463" t="s">
        <v>243</v>
      </c>
      <c r="C28" s="463"/>
      <c r="D28" s="463"/>
      <c r="E28" s="463"/>
      <c r="F28" s="463"/>
      <c r="G28" s="248"/>
    </row>
    <row r="29" spans="1:8" ht="40.5" customHeight="1">
      <c r="A29" s="30"/>
      <c r="B29" s="459" t="s">
        <v>242</v>
      </c>
      <c r="C29" s="459"/>
      <c r="D29" s="459"/>
      <c r="E29" s="459"/>
      <c r="F29" s="459"/>
      <c r="G29" s="129"/>
    </row>
    <row r="30" spans="1:8">
      <c r="A30" s="5"/>
      <c r="B30" s="96"/>
      <c r="C30" s="136"/>
      <c r="D30" s="136"/>
      <c r="E30" s="136"/>
      <c r="F30" s="136"/>
      <c r="G30" s="5"/>
      <c r="H30" s="141"/>
    </row>
    <row r="31" spans="1:8">
      <c r="A31" s="5"/>
      <c r="B31" s="96"/>
      <c r="C31" s="142"/>
      <c r="D31" s="142"/>
      <c r="E31" s="143"/>
      <c r="F31" s="142"/>
      <c r="G31" s="5"/>
    </row>
    <row r="32" spans="1:8">
      <c r="A32" s="5"/>
      <c r="B32" s="96"/>
      <c r="C32" s="142"/>
      <c r="D32" s="142"/>
      <c r="E32" s="143"/>
      <c r="F32" s="142"/>
      <c r="G32" s="5"/>
    </row>
    <row r="33" spans="1:7">
      <c r="A33" s="30"/>
      <c r="B33" s="30"/>
      <c r="C33" s="30"/>
      <c r="D33" s="30"/>
      <c r="E33" s="30"/>
      <c r="F33" s="30"/>
      <c r="G33" s="30"/>
    </row>
    <row r="34" spans="1:7">
      <c r="A34" s="144"/>
      <c r="B34" s="144"/>
      <c r="C34" s="144"/>
      <c r="D34" s="144"/>
      <c r="E34" s="144"/>
      <c r="F34" s="144"/>
      <c r="G34" s="144"/>
    </row>
    <row r="35" spans="1:7">
      <c r="A35" s="145"/>
      <c r="B35" s="144"/>
      <c r="C35" s="144"/>
      <c r="D35" s="144"/>
      <c r="E35" s="144"/>
      <c r="F35" s="144"/>
      <c r="G35" s="144"/>
    </row>
    <row r="36" spans="1:7">
      <c r="A36" s="145"/>
      <c r="B36" s="144"/>
      <c r="C36" s="144"/>
      <c r="D36" s="144"/>
      <c r="E36" s="144"/>
      <c r="F36" s="144"/>
      <c r="G36" s="144"/>
    </row>
  </sheetData>
  <mergeCells count="7">
    <mergeCell ref="B29:F29"/>
    <mergeCell ref="F1:G1"/>
    <mergeCell ref="B4:F4"/>
    <mergeCell ref="H11:L12"/>
    <mergeCell ref="B26:F26"/>
    <mergeCell ref="B27:F27"/>
    <mergeCell ref="B28:F28"/>
  </mergeCells>
  <phoneticPr fontId="3"/>
  <conditionalFormatting sqref="B8:F12">
    <cfRule type="containsBlanks" dxfId="25" priority="1">
      <formula>LEN(TRIM(B8))=0</formula>
    </cfRule>
  </conditionalFormatting>
  <hyperlinks>
    <hyperlink ref="I2" location="'（入力見本）No,8_実施体制図 '!A1" display="シート　”（入力見本）No,8_実施体制図 ”を参照のうえ記入して下さい。" xr:uid="{1FE7AA43-F51C-4C28-BA60-12613CA99AEA}"/>
  </hyperlinks>
  <pageMargins left="0.54" right="0.39370078740157483" top="0.3937007874015748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29</vt:i4>
      </vt:variant>
    </vt:vector>
  </HeadingPairs>
  <TitlesOfParts>
    <vt:vector size="55" baseType="lpstr">
      <vt:lpstr>はじめに</vt:lpstr>
      <vt:lpstr>リスト</vt:lpstr>
      <vt:lpstr>申請者情報入力シート</vt:lpstr>
      <vt:lpstr>No.0_交付申請書リスト（チェック用）</vt:lpstr>
      <vt:lpstr>No.1_交付申請書（1枚目）</vt:lpstr>
      <vt:lpstr>No.1_交付申請書（2枚目）</vt:lpstr>
      <vt:lpstr>No.2_補助事業に要する経費、補助対象経費及び補助金の配分額</vt:lpstr>
      <vt:lpstr>No.3_役員名簿</vt:lpstr>
      <vt:lpstr>No.4_実施体制図</vt:lpstr>
      <vt:lpstr>（記入例）No,4_実施体制図 </vt:lpstr>
      <vt:lpstr>【印刷のみ】No.5‗暴力団排除に関する誓約事項</vt:lpstr>
      <vt:lpstr>No.6_実施計画書</vt:lpstr>
      <vt:lpstr>No.7,8_四半期毎の実証,システム開発スケジュール</vt:lpstr>
      <vt:lpstr>No.9_システム概要書</vt:lpstr>
      <vt:lpstr>No.10-1_新規設備導入予定・実証予定</vt:lpstr>
      <vt:lpstr>【記入例】No.10-1_新規設備導入予定・実証予定</vt:lpstr>
      <vt:lpstr>No.10-2　コンソ全体_新設予定サマリ </vt:lpstr>
      <vt:lpstr>【記入】10-2　コンソ全体_新設予定サマリ</vt:lpstr>
      <vt:lpstr>No.10-2　コンソ全体_制御ポテンシャル</vt:lpstr>
      <vt:lpstr>【記入例】No.10-2　コンソ全体_制御ポテンシャル</vt:lpstr>
      <vt:lpstr>No.11_人件費シート （固定資産計上含まない）</vt:lpstr>
      <vt:lpstr>No.12_実証経費シート </vt:lpstr>
      <vt:lpstr>No.14_機械装置等の導入費シート</vt:lpstr>
      <vt:lpstr>No.15_(根拠資料)人件費シート （固定資産計上分）</vt:lpstr>
      <vt:lpstr>No.17_ポータルアカウント発行依頼書</vt:lpstr>
      <vt:lpstr>R5_健保等級単価一覧表</vt:lpstr>
      <vt:lpstr>'（記入例）No,4_実施体制図 '!Print_Area</vt:lpstr>
      <vt:lpstr>'【印刷のみ】No.5‗暴力団排除に関する誓約事項'!Print_Area</vt:lpstr>
      <vt:lpstr>'【記入】10-2　コンソ全体_新設予定サマリ'!Print_Area</vt:lpstr>
      <vt:lpstr>'【記入例】No.10-1_新規設備導入予定・実証予定'!Print_Area</vt:lpstr>
      <vt:lpstr>'【記入例】No.10-2　コンソ全体_制御ポテンシャル'!Print_Area</vt:lpstr>
      <vt:lpstr>'No.0_交付申請書リスト（チェック用）'!Print_Area</vt:lpstr>
      <vt:lpstr>'No.1_交付申請書（1枚目）'!Print_Area</vt:lpstr>
      <vt:lpstr>'No.1_交付申請書（2枚目）'!Print_Area</vt:lpstr>
      <vt:lpstr>'No.10-1_新規設備導入予定・実証予定'!Print_Area</vt:lpstr>
      <vt:lpstr>'No.10-2　コンソ全体_新設予定サマリ '!Print_Area</vt:lpstr>
      <vt:lpstr>'No.10-2　コンソ全体_制御ポテンシャル'!Print_Area</vt:lpstr>
      <vt:lpstr>'No.11_人件費シート （固定資産計上含まない）'!Print_Area</vt:lpstr>
      <vt:lpstr>'No.12_実証経費シート '!Print_Area</vt:lpstr>
      <vt:lpstr>No.14_機械装置等の導入費シート!Print_Area</vt:lpstr>
      <vt:lpstr>'No.15_(根拠資料)人件費シート （固定資産計上分）'!Print_Area</vt:lpstr>
      <vt:lpstr>No.17_ポータルアカウント発行依頼書!Print_Area</vt:lpstr>
      <vt:lpstr>'No.2_補助事業に要する経費、補助対象経費及び補助金の配分額'!Print_Area</vt:lpstr>
      <vt:lpstr>No.3_役員名簿!Print_Area</vt:lpstr>
      <vt:lpstr>No.4_実施体制図!Print_Area</vt:lpstr>
      <vt:lpstr>No.6_実施計画書!Print_Area</vt:lpstr>
      <vt:lpstr>'No.7,8_四半期毎の実証,システム開発スケジュール'!Print_Area</vt:lpstr>
      <vt:lpstr>No.9_システム概要書!Print_Area</vt:lpstr>
      <vt:lpstr>はじめに!Print_Area</vt:lpstr>
      <vt:lpstr>申請者情報入力シート!Print_Area</vt:lpstr>
      <vt:lpstr>No.6_実施計画書!Print_Titles</vt:lpstr>
      <vt:lpstr>アグリゲーションコーディネーター</vt:lpstr>
      <vt:lpstr>リソースアグリゲーター</vt:lpstr>
      <vt:lpstr>基盤整備事業者_A事業者</vt:lpstr>
      <vt:lpstr>実証協力者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2023-05-12T09:26:07Z</cp:lastPrinted>
  <dcterms:created xsi:type="dcterms:W3CDTF">2019-04-04T08:12:09Z</dcterms:created>
  <dcterms:modified xsi:type="dcterms:W3CDTF">2023-05-12T09:30:31Z</dcterms:modified>
</cp:coreProperties>
</file>